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 name="_xlnm.Print_Area" localSheetId="2">'розділ 2-1'!$A$1:$F$30</definedName>
  </definedNames>
  <calcPr fullCalcOnLoad="1"/>
</workbook>
</file>

<file path=xl/sharedStrings.xml><?xml version="1.0" encoding="utf-8"?>
<sst xmlns="http://schemas.openxmlformats.org/spreadsheetml/2006/main" count="178" uniqueCount="153">
  <si>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</si>
  <si>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</si>
  <si>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</si>
  <si>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</si>
  <si>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</si>
  <si>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</si>
  <si>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</si>
  <si>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</si>
  <si>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</si>
  <si>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</si>
  <si>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</si>
  <si>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</si>
  <si>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</si>
  <si>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</si>
  <si>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</si>
  <si>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</si>
  <si>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</si>
  <si>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</si>
  <si>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</si>
  <si>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</si>
  <si>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</si>
  <si>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</si>
  <si>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</si>
  <si>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</si>
  <si>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</si>
  <si>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</si>
  <si>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</si>
  <si>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</si>
  <si>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</si>
  <si>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</si>
  <si>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</si>
  <si>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</si>
  <si>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</si>
  <si>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</si>
  <si>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</si>
  <si>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</si>
  <si>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</si>
  <si>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</si>
  <si>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</si>
  <si>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</si>
  <si>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</si>
  <si>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</si>
  <si>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</si>
  <si>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</si>
  <si>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</si>
  <si>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</si>
  <si>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</si>
  <si>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</si>
  <si>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</si>
  <si>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</si>
  <si>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</si>
  <si>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</si>
  <si>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</si>
  <si>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</si>
  <si>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</si>
  <si>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</si>
  <si>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</si>
  <si>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</si>
  <si>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</si>
  <si>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</si>
  <si>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</si>
  <si>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</si>
  <si>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</si>
  <si>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</si>
  <si>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</si>
  <si>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</si>
  <si>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</si>
  <si>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</si>
  <si>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</si>
  <si>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</si>
  <si>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</si>
  <si>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</si>
  <si>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</si>
  <si>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</si>
  <si>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</si>
  <si>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</si>
  <si>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</si>
  <si>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</si>
  <si>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</si>
  <si>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</si>
  <si>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</si>
  <si>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</si>
  <si>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</si>
  <si>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</si>
  <si>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</si>
  <si>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</si>
  <si>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</si>
  <si>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</si>
  <si>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</si>
  <si>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</si>
  <si>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</si>
  <si>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</si>
  <si>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</si>
  <si>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</si>
  <si>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</si>
  <si>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</si>
  <si>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</si>
  <si>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</si>
  <si>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</si>
  <si>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</si>
  <si>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</si>
  <si>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</si>
  <si>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</si>
  <si>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</si>
  <si>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</si>
  <si>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</si>
  <si>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</si>
  <si>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</si>
  <si>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</si>
  <si>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</si>
  <si>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</si>
  <si>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</si>
  <si>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</si>
  <si>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</si>
  <si>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</si>
  <si>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</si>
  <si>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</si>
  <si>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</si>
  <si>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</si>
  <si>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</si>
  <si>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</si>
  <si>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</si>
  <si>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</si>
  <si>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</si>
  <si>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</si>
  <si>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</si>
  <si>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</si>
  <si>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</si>
  <si>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</si>
  <si>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</si>
  <si>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</si>
  <si>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</si>
  <si>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</si>
  <si>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</si>
  <si>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</si>
  <si>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</si>
  <si>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</si>
  <si>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</si>
  <si>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</si>
  <si>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</si>
  <si>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</si>
  <si>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</si>
  <si>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</si>
  <si>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Т.Ю.Макарова</t>
  </si>
  <si>
    <t>О.Д. Чариєва</t>
  </si>
  <si>
    <t>(0564) 21-11-81</t>
  </si>
  <si>
    <t>inbox@ing.dp.court.gov.ua</t>
  </si>
  <si>
    <t>12 січня 2016 року</t>
  </si>
  <si>
    <t>2015 рік</t>
  </si>
  <si>
    <t>Інгулецький районний суд м.Кривого Рогу</t>
  </si>
  <si>
    <t>50026. Дніпропетровська область</t>
  </si>
  <si>
    <t>м. Кривий Ріг. вул. Груні Романової</t>
  </si>
  <si>
    <t>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</si>
</sst>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60" zoomScalePageLayoutView="0" workbookViewId="0" topLeftCell="A1">
      <selection activeCell="C53" sqref="C53"/>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2482</v>
      </c>
      <c r="D6" s="73">
        <f aca="true" t="shared" si="0" ref="D6:L6">SUM(D7,D10,D13,D14,D15,D18,D21,D22)</f>
        <v>1026270.4099999976</v>
      </c>
      <c r="E6" s="73">
        <f t="shared" si="0"/>
        <v>2070</v>
      </c>
      <c r="F6" s="73">
        <f t="shared" si="0"/>
        <v>616848.5800000008</v>
      </c>
      <c r="G6" s="73">
        <f t="shared" si="0"/>
        <v>112</v>
      </c>
      <c r="H6" s="73">
        <f t="shared" si="0"/>
        <v>29754.690000000002</v>
      </c>
      <c r="I6" s="73">
        <f t="shared" si="0"/>
        <v>227</v>
      </c>
      <c r="J6" s="73">
        <f t="shared" si="0"/>
        <v>100009.15999999979</v>
      </c>
      <c r="K6" s="73">
        <f t="shared" si="0"/>
        <v>398</v>
      </c>
      <c r="L6" s="73">
        <f t="shared" si="0"/>
        <v>355526.940000001</v>
      </c>
    </row>
    <row r="7" spans="1:12" ht="16.5" customHeight="1">
      <c r="A7" s="126">
        <v>2</v>
      </c>
      <c r="B7" s="129" t="s">
        <v>114</v>
      </c>
      <c r="C7" s="74">
        <v>792</v>
      </c>
      <c r="D7" s="74">
        <v>710052.009999998</v>
      </c>
      <c r="E7" s="74">
        <v>438</v>
      </c>
      <c r="F7" s="74">
        <v>338183.570000001</v>
      </c>
      <c r="G7" s="74">
        <v>43</v>
      </c>
      <c r="H7" s="74">
        <v>16788.39</v>
      </c>
      <c r="I7" s="74">
        <v>216</v>
      </c>
      <c r="J7" s="74">
        <v>95502.5599999998</v>
      </c>
      <c r="K7" s="74">
        <v>368</v>
      </c>
      <c r="L7" s="74">
        <v>345052.140000001</v>
      </c>
    </row>
    <row r="8" spans="1:12" ht="16.5" customHeight="1">
      <c r="A8" s="126">
        <v>3</v>
      </c>
      <c r="B8" s="130" t="s">
        <v>115</v>
      </c>
      <c r="C8" s="74">
        <v>103</v>
      </c>
      <c r="D8" s="74">
        <v>349317.43</v>
      </c>
      <c r="E8" s="74">
        <v>83</v>
      </c>
      <c r="F8" s="74">
        <v>158752.07</v>
      </c>
      <c r="G8" s="74">
        <v>6</v>
      </c>
      <c r="H8" s="74">
        <v>1786.82</v>
      </c>
      <c r="I8" s="74">
        <v>1</v>
      </c>
      <c r="J8" s="74">
        <v>243.6</v>
      </c>
      <c r="K8" s="74">
        <v>14</v>
      </c>
      <c r="L8" s="74">
        <v>184335.81</v>
      </c>
    </row>
    <row r="9" spans="1:12" ht="16.5" customHeight="1">
      <c r="A9" s="126">
        <v>4</v>
      </c>
      <c r="B9" s="130" t="s">
        <v>116</v>
      </c>
      <c r="C9" s="74">
        <v>135</v>
      </c>
      <c r="D9" s="74">
        <v>87968.2999999998</v>
      </c>
      <c r="E9" s="74">
        <v>32</v>
      </c>
      <c r="F9" s="74">
        <v>23639.78</v>
      </c>
      <c r="G9" s="74"/>
      <c r="H9" s="74"/>
      <c r="I9" s="74">
        <v>29</v>
      </c>
      <c r="J9" s="74">
        <v>14682.29</v>
      </c>
      <c r="K9" s="74">
        <v>107</v>
      </c>
      <c r="L9" s="74">
        <v>61656.8599999999</v>
      </c>
    </row>
    <row r="10" spans="1:12" ht="19.5" customHeight="1">
      <c r="A10" s="126">
        <v>5</v>
      </c>
      <c r="B10" s="129" t="s">
        <v>117</v>
      </c>
      <c r="C10" s="74">
        <v>206</v>
      </c>
      <c r="D10" s="74">
        <v>72105.5999999998</v>
      </c>
      <c r="E10" s="74">
        <v>178</v>
      </c>
      <c r="F10" s="74">
        <v>56082.4299999998</v>
      </c>
      <c r="G10" s="74">
        <v>16</v>
      </c>
      <c r="H10" s="74">
        <v>4154.4</v>
      </c>
      <c r="I10" s="74">
        <v>9</v>
      </c>
      <c r="J10" s="74">
        <v>3410.4</v>
      </c>
      <c r="K10" s="74">
        <v>23</v>
      </c>
      <c r="L10" s="74">
        <v>8769.6</v>
      </c>
    </row>
    <row r="11" spans="1:12" ht="19.5" customHeight="1">
      <c r="A11" s="126">
        <v>6</v>
      </c>
      <c r="B11" s="130" t="s">
        <v>118</v>
      </c>
      <c r="C11" s="74">
        <v>5</v>
      </c>
      <c r="D11" s="74">
        <v>6090</v>
      </c>
      <c r="E11" s="74">
        <v>3</v>
      </c>
      <c r="F11" s="74">
        <v>4004.9</v>
      </c>
      <c r="G11" s="74"/>
      <c r="H11" s="74"/>
      <c r="I11" s="74"/>
      <c r="J11" s="74"/>
      <c r="K11" s="74">
        <v>2</v>
      </c>
      <c r="L11" s="74">
        <v>2436</v>
      </c>
    </row>
    <row r="12" spans="1:12" ht="19.5" customHeight="1">
      <c r="A12" s="126">
        <v>7</v>
      </c>
      <c r="B12" s="130" t="s">
        <v>119</v>
      </c>
      <c r="C12" s="74">
        <v>55</v>
      </c>
      <c r="D12" s="74">
        <v>27770.4</v>
      </c>
      <c r="E12" s="74">
        <v>44</v>
      </c>
      <c r="F12" s="74">
        <v>19919.76</v>
      </c>
      <c r="G12" s="74">
        <v>2</v>
      </c>
      <c r="H12" s="74">
        <v>487.2</v>
      </c>
      <c r="I12" s="74"/>
      <c r="J12" s="74"/>
      <c r="K12" s="74">
        <v>5</v>
      </c>
      <c r="L12" s="74">
        <v>2436</v>
      </c>
    </row>
    <row r="13" spans="1:12" ht="15" customHeight="1">
      <c r="A13" s="126">
        <v>8</v>
      </c>
      <c r="B13" s="129" t="s">
        <v>42</v>
      </c>
      <c r="C13" s="74">
        <v>164</v>
      </c>
      <c r="D13" s="74">
        <v>51643.1999999998</v>
      </c>
      <c r="E13" s="74">
        <v>156</v>
      </c>
      <c r="F13" s="74">
        <v>48542.1999999999</v>
      </c>
      <c r="G13" s="74">
        <v>11</v>
      </c>
      <c r="H13" s="74">
        <v>2923.2</v>
      </c>
      <c r="I13" s="74">
        <v>1</v>
      </c>
      <c r="J13" s="74">
        <v>487.2</v>
      </c>
      <c r="K13" s="74">
        <v>2</v>
      </c>
      <c r="L13" s="74">
        <v>487.2</v>
      </c>
    </row>
    <row r="14" spans="1:12" ht="15.75" customHeight="1">
      <c r="A14" s="126">
        <v>9</v>
      </c>
      <c r="B14" s="129" t="s">
        <v>43</v>
      </c>
      <c r="C14" s="74">
        <v>7</v>
      </c>
      <c r="D14" s="74">
        <v>3679.6</v>
      </c>
      <c r="E14" s="74">
        <v>8</v>
      </c>
      <c r="F14" s="74">
        <v>4536</v>
      </c>
      <c r="G14" s="74">
        <v>2</v>
      </c>
      <c r="H14" s="74">
        <v>801.1</v>
      </c>
      <c r="I14" s="74"/>
      <c r="J14" s="74"/>
      <c r="K14" s="74"/>
      <c r="L14" s="74"/>
    </row>
    <row r="15" spans="1:12" ht="106.5" customHeight="1">
      <c r="A15" s="126">
        <v>10</v>
      </c>
      <c r="B15" s="129" t="s">
        <v>120</v>
      </c>
      <c r="C15" s="74">
        <v>1313</v>
      </c>
      <c r="D15" s="74">
        <v>188790</v>
      </c>
      <c r="E15" s="74">
        <v>1290</v>
      </c>
      <c r="F15" s="74">
        <v>169504.38</v>
      </c>
      <c r="G15" s="74">
        <v>40</v>
      </c>
      <c r="H15" s="74">
        <v>5087.6</v>
      </c>
      <c r="I15" s="74">
        <v>1</v>
      </c>
      <c r="J15" s="74">
        <v>609</v>
      </c>
      <c r="K15" s="74">
        <v>5</v>
      </c>
      <c r="L15" s="74">
        <v>1218</v>
      </c>
    </row>
    <row r="16" spans="1:12" ht="21" customHeight="1">
      <c r="A16" s="126">
        <v>11</v>
      </c>
      <c r="B16" s="130" t="s">
        <v>118</v>
      </c>
      <c r="C16" s="74">
        <v>49</v>
      </c>
      <c r="D16" s="74">
        <v>29841</v>
      </c>
      <c r="E16" s="74">
        <v>47</v>
      </c>
      <c r="F16" s="74">
        <v>14007</v>
      </c>
      <c r="G16" s="74">
        <v>4</v>
      </c>
      <c r="H16" s="74">
        <v>487.2</v>
      </c>
      <c r="I16" s="74">
        <v>1</v>
      </c>
      <c r="J16" s="74">
        <v>609</v>
      </c>
      <c r="K16" s="74">
        <v>1</v>
      </c>
      <c r="L16" s="74">
        <v>609</v>
      </c>
    </row>
    <row r="17" spans="1:12" ht="21" customHeight="1">
      <c r="A17" s="126">
        <v>12</v>
      </c>
      <c r="B17" s="130" t="s">
        <v>119</v>
      </c>
      <c r="C17" s="74">
        <v>37</v>
      </c>
      <c r="D17" s="74">
        <v>9013.2</v>
      </c>
      <c r="E17" s="74">
        <v>31</v>
      </c>
      <c r="F17" s="74">
        <v>7594.9</v>
      </c>
      <c r="G17" s="74">
        <v>2</v>
      </c>
      <c r="H17" s="74">
        <v>344.5</v>
      </c>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38</v>
      </c>
      <c r="D34" s="73">
        <f aca="true" t="shared" si="3" ref="D34:L34">SUM(D35,D42,D43,D44)</f>
        <v>9402.96</v>
      </c>
      <c r="E34" s="73">
        <f t="shared" si="3"/>
        <v>21</v>
      </c>
      <c r="F34" s="73">
        <f t="shared" si="3"/>
        <v>4775.3</v>
      </c>
      <c r="G34" s="73">
        <f t="shared" si="3"/>
        <v>0</v>
      </c>
      <c r="H34" s="73">
        <f t="shared" si="3"/>
        <v>0</v>
      </c>
      <c r="I34" s="73">
        <f t="shared" si="3"/>
        <v>0</v>
      </c>
      <c r="J34" s="73">
        <f t="shared" si="3"/>
        <v>0</v>
      </c>
      <c r="K34" s="73">
        <f t="shared" si="3"/>
        <v>18</v>
      </c>
      <c r="L34" s="73">
        <f t="shared" si="3"/>
        <v>3593.1</v>
      </c>
    </row>
    <row r="35" spans="1:12" ht="24" customHeight="1">
      <c r="A35" s="126">
        <v>30</v>
      </c>
      <c r="B35" s="129" t="s">
        <v>131</v>
      </c>
      <c r="C35" s="74">
        <f>SUM(C36,C39)</f>
        <v>38</v>
      </c>
      <c r="D35" s="74">
        <f aca="true" t="shared" si="4" ref="D35:L35">SUM(D36,D39)</f>
        <v>9402.96</v>
      </c>
      <c r="E35" s="74">
        <f t="shared" si="4"/>
        <v>21</v>
      </c>
      <c r="F35" s="74">
        <f t="shared" si="4"/>
        <v>4775.3</v>
      </c>
      <c r="G35" s="74">
        <f t="shared" si="4"/>
        <v>0</v>
      </c>
      <c r="H35" s="74">
        <f t="shared" si="4"/>
        <v>0</v>
      </c>
      <c r="I35" s="74">
        <f t="shared" si="4"/>
        <v>0</v>
      </c>
      <c r="J35" s="74">
        <f t="shared" si="4"/>
        <v>0</v>
      </c>
      <c r="K35" s="74">
        <f t="shared" si="4"/>
        <v>18</v>
      </c>
      <c r="L35" s="74">
        <f t="shared" si="4"/>
        <v>3593.1</v>
      </c>
    </row>
    <row r="36" spans="1:12" ht="19.5" customHeight="1">
      <c r="A36" s="126">
        <v>31</v>
      </c>
      <c r="B36" s="129" t="s">
        <v>132</v>
      </c>
      <c r="C36" s="74">
        <v>12</v>
      </c>
      <c r="D36" s="74">
        <v>3288.6</v>
      </c>
      <c r="E36" s="74"/>
      <c r="F36" s="74"/>
      <c r="G36" s="74"/>
      <c r="H36" s="74"/>
      <c r="I36" s="74"/>
      <c r="J36" s="74"/>
      <c r="K36" s="74">
        <v>17</v>
      </c>
      <c r="L36" s="74">
        <v>3105.9</v>
      </c>
    </row>
    <row r="37" spans="1:12" ht="16.5" customHeight="1">
      <c r="A37" s="126">
        <v>32</v>
      </c>
      <c r="B37" s="130" t="s">
        <v>133</v>
      </c>
      <c r="C37" s="74">
        <v>1</v>
      </c>
      <c r="D37" s="74">
        <v>1218</v>
      </c>
      <c r="E37" s="74"/>
      <c r="F37" s="74"/>
      <c r="G37" s="74"/>
      <c r="H37" s="74"/>
      <c r="I37" s="74"/>
      <c r="J37" s="74"/>
      <c r="K37" s="74">
        <v>1</v>
      </c>
      <c r="L37" s="74">
        <v>1218</v>
      </c>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26</v>
      </c>
      <c r="D39" s="74">
        <v>6114.36</v>
      </c>
      <c r="E39" s="74">
        <v>21</v>
      </c>
      <c r="F39" s="74">
        <v>4775.3</v>
      </c>
      <c r="G39" s="74"/>
      <c r="H39" s="74"/>
      <c r="I39" s="74"/>
      <c r="J39" s="74"/>
      <c r="K39" s="74">
        <v>1</v>
      </c>
      <c r="L39" s="74">
        <v>487.2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9</v>
      </c>
      <c r="D41" s="74">
        <v>4872</v>
      </c>
      <c r="E41" s="74">
        <v>8</v>
      </c>
      <c r="F41" s="74">
        <v>3897.6</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109</v>
      </c>
      <c r="D45" s="73">
        <f aca="true" t="shared" si="5" ref="D45:L45">SUM(D46:D51)</f>
        <v>1483.63</v>
      </c>
      <c r="E45" s="73">
        <f t="shared" si="5"/>
        <v>78</v>
      </c>
      <c r="F45" s="73">
        <f t="shared" si="5"/>
        <v>1025.21</v>
      </c>
      <c r="G45" s="73">
        <f t="shared" si="5"/>
        <v>0</v>
      </c>
      <c r="H45" s="73">
        <f t="shared" si="5"/>
        <v>0</v>
      </c>
      <c r="I45" s="73">
        <f t="shared" si="5"/>
        <v>0</v>
      </c>
      <c r="J45" s="73">
        <f t="shared" si="5"/>
        <v>0</v>
      </c>
      <c r="K45" s="73">
        <f t="shared" si="5"/>
        <v>24</v>
      </c>
      <c r="L45" s="73">
        <f t="shared" si="5"/>
        <v>203.16</v>
      </c>
    </row>
    <row r="46" spans="1:12" ht="18.75" customHeight="1">
      <c r="A46" s="126">
        <v>41</v>
      </c>
      <c r="B46" s="129" t="s">
        <v>20</v>
      </c>
      <c r="C46" s="74">
        <v>49</v>
      </c>
      <c r="D46" s="74">
        <v>588.76</v>
      </c>
      <c r="E46" s="74">
        <v>49</v>
      </c>
      <c r="F46" s="74">
        <v>591.76</v>
      </c>
      <c r="G46" s="74"/>
      <c r="H46" s="74"/>
      <c r="I46" s="74"/>
      <c r="J46" s="74"/>
      <c r="K46" s="74"/>
      <c r="L46" s="74"/>
    </row>
    <row r="47" spans="1:12" ht="21" customHeight="1">
      <c r="A47" s="126">
        <v>42</v>
      </c>
      <c r="B47" s="129" t="s">
        <v>21</v>
      </c>
      <c r="C47" s="74">
        <v>49</v>
      </c>
      <c r="D47" s="74">
        <v>717.18</v>
      </c>
      <c r="E47" s="74">
        <v>19</v>
      </c>
      <c r="F47" s="74">
        <v>258.64</v>
      </c>
      <c r="G47" s="74"/>
      <c r="H47" s="74"/>
      <c r="I47" s="74"/>
      <c r="J47" s="74"/>
      <c r="K47" s="74">
        <v>24</v>
      </c>
      <c r="L47" s="74">
        <v>203.16</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7</v>
      </c>
      <c r="D49" s="74">
        <v>126.54</v>
      </c>
      <c r="E49" s="74">
        <v>7</v>
      </c>
      <c r="F49" s="74">
        <v>126.54</v>
      </c>
      <c r="G49" s="74"/>
      <c r="H49" s="74"/>
      <c r="I49" s="74"/>
      <c r="J49" s="74"/>
      <c r="K49" s="74"/>
      <c r="L49" s="74"/>
    </row>
    <row r="50" spans="1:12" ht="76.5" customHeight="1">
      <c r="A50" s="126">
        <v>45</v>
      </c>
      <c r="B50" s="129" t="s">
        <v>139</v>
      </c>
      <c r="C50" s="74">
        <v>1</v>
      </c>
      <c r="D50" s="74">
        <v>3.65</v>
      </c>
      <c r="E50" s="74">
        <v>1</v>
      </c>
      <c r="F50" s="74">
        <v>30</v>
      </c>
      <c r="G50" s="74"/>
      <c r="H50" s="74"/>
      <c r="I50" s="74"/>
      <c r="J50" s="74"/>
      <c r="K50" s="74"/>
      <c r="L50" s="74"/>
    </row>
    <row r="51" spans="1:12" ht="24" customHeight="1">
      <c r="A51" s="126">
        <v>46</v>
      </c>
      <c r="B51" s="129" t="s">
        <v>140</v>
      </c>
      <c r="C51" s="74">
        <v>3</v>
      </c>
      <c r="D51" s="74">
        <v>47.5</v>
      </c>
      <c r="E51" s="74">
        <v>2</v>
      </c>
      <c r="F51" s="74">
        <v>18.27</v>
      </c>
      <c r="G51" s="74"/>
      <c r="H51" s="74"/>
      <c r="I51" s="74"/>
      <c r="J51" s="74"/>
      <c r="K51" s="74"/>
      <c r="L51" s="74"/>
    </row>
    <row r="52" spans="1:12" ht="28.5" customHeight="1">
      <c r="A52" s="126">
        <v>47</v>
      </c>
      <c r="B52" s="128" t="s">
        <v>130</v>
      </c>
      <c r="C52" s="73">
        <v>408</v>
      </c>
      <c r="D52" s="73">
        <v>42447.2999999999</v>
      </c>
      <c r="E52" s="73">
        <v>274</v>
      </c>
      <c r="F52" s="73">
        <v>25128.26</v>
      </c>
      <c r="G52" s="73"/>
      <c r="H52" s="73"/>
      <c r="I52" s="73">
        <v>408</v>
      </c>
      <c r="J52" s="73">
        <v>41825.4199999999</v>
      </c>
      <c r="K52" s="74"/>
      <c r="L52" s="73"/>
    </row>
    <row r="53" spans="1:12" ht="15">
      <c r="A53" s="126">
        <v>48</v>
      </c>
      <c r="B53" s="127" t="s">
        <v>129</v>
      </c>
      <c r="C53" s="73">
        <f aca="true" t="shared" si="6" ref="C53:L53">SUM(C6,C25,C34,C45,C52)</f>
        <v>3037</v>
      </c>
      <c r="D53" s="73">
        <f t="shared" si="6"/>
        <v>1079604.2999999975</v>
      </c>
      <c r="E53" s="73">
        <f t="shared" si="6"/>
        <v>2443</v>
      </c>
      <c r="F53" s="100">
        <f t="shared" si="6"/>
        <v>647777.3500000008</v>
      </c>
      <c r="G53" s="73">
        <f t="shared" si="6"/>
        <v>112</v>
      </c>
      <c r="H53" s="73">
        <f t="shared" si="6"/>
        <v>29754.690000000002</v>
      </c>
      <c r="I53" s="73">
        <f t="shared" si="6"/>
        <v>635</v>
      </c>
      <c r="J53" s="73">
        <f t="shared" si="6"/>
        <v>141834.57999999967</v>
      </c>
      <c r="K53" s="73">
        <f t="shared" si="6"/>
        <v>440</v>
      </c>
      <c r="L53" s="73">
        <f t="shared" si="6"/>
        <v>359323.20000000094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984251968503937" bottom="0.6299212598425197" header="0.15748031496062992" footer="0.31496062992125984"/>
  <pageSetup fitToHeight="2" fitToWidth="2" horizontalDpi="600" verticalDpi="600" orientation="landscape" paperSize="9" scale="50" r:id="rId1"/>
  <headerFooter alignWithMargins="0">
    <oddFooter>&amp;L74634998&amp;CФорма № 10 (судовий збір), Підрозділ: Інгулецький районний суд м.Кривого Рогу,
 Початок періоду: 01.01.2015, Кінець періоду: 31.12.2015&amp;R&amp;N</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
      <selection activeCell="B20" sqref="B20:D20"/>
    </sheetView>
  </sheetViews>
  <sheetFormatPr defaultColWidth="9.140625" defaultRowHeight="12.75"/>
  <cols>
    <col min="1" max="1" width="4.421875" style="0" customWidth="1"/>
    <col min="2" max="2" width="78.57421875" style="1" customWidth="1"/>
    <col min="3" max="3" width="5.140625" style="1" customWidth="1"/>
    <col min="4" max="4" width="12.8515625" style="1" customWidth="1"/>
    <col min="5" max="5" width="10.57421875" style="0" customWidth="1"/>
    <col min="6" max="6" width="14.14062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303</v>
      </c>
      <c r="F5" s="57">
        <f>SUM(F6:F31)</f>
        <v>105510.9699999999</v>
      </c>
    </row>
    <row r="6" spans="1:6" s="3" customFormat="1" ht="19.5" customHeight="1">
      <c r="A6" s="72">
        <v>2</v>
      </c>
      <c r="B6" s="150" t="s">
        <v>80</v>
      </c>
      <c r="C6" s="151"/>
      <c r="D6" s="152"/>
      <c r="E6" s="55">
        <v>6</v>
      </c>
      <c r="F6" s="76">
        <v>2287.13</v>
      </c>
    </row>
    <row r="7" spans="1:6" s="3" customFormat="1" ht="21.75" customHeight="1">
      <c r="A7" s="72">
        <v>3</v>
      </c>
      <c r="B7" s="150" t="s">
        <v>78</v>
      </c>
      <c r="C7" s="151"/>
      <c r="D7" s="152"/>
      <c r="E7" s="55">
        <v>15</v>
      </c>
      <c r="F7" s="56">
        <v>16280.86</v>
      </c>
    </row>
    <row r="8" spans="1:6" s="3" customFormat="1" ht="15.75" customHeight="1">
      <c r="A8" s="72">
        <v>4</v>
      </c>
      <c r="B8" s="150" t="s">
        <v>34</v>
      </c>
      <c r="C8" s="151"/>
      <c r="D8" s="152"/>
      <c r="E8" s="55">
        <v>146</v>
      </c>
      <c r="F8" s="56">
        <v>35856.8999999999</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v>3</v>
      </c>
      <c r="F11" s="56">
        <v>1232.16</v>
      </c>
    </row>
    <row r="12" spans="1:6" s="3" customFormat="1" ht="16.5" customHeight="1">
      <c r="A12" s="72">
        <v>8</v>
      </c>
      <c r="B12" s="82" t="s">
        <v>36</v>
      </c>
      <c r="C12" s="83"/>
      <c r="D12" s="84"/>
      <c r="E12" s="55"/>
      <c r="F12" s="56"/>
    </row>
    <row r="13" spans="1:6" s="3" customFormat="1" ht="15.75" customHeight="1">
      <c r="A13" s="72">
        <v>9</v>
      </c>
      <c r="B13" s="82" t="s">
        <v>37</v>
      </c>
      <c r="C13" s="83"/>
      <c r="D13" s="84"/>
      <c r="E13" s="55">
        <v>50</v>
      </c>
      <c r="F13" s="56">
        <v>9196.89</v>
      </c>
    </row>
    <row r="14" spans="1:6" s="3" customFormat="1" ht="27" customHeight="1">
      <c r="A14" s="72">
        <v>10</v>
      </c>
      <c r="B14" s="150" t="s">
        <v>82</v>
      </c>
      <c r="C14" s="151"/>
      <c r="D14" s="152"/>
      <c r="E14" s="55"/>
      <c r="F14" s="56"/>
    </row>
    <row r="15" spans="1:6" s="3" customFormat="1" ht="21" customHeight="1">
      <c r="A15" s="72">
        <v>11</v>
      </c>
      <c r="B15" s="82" t="s">
        <v>9</v>
      </c>
      <c r="C15" s="83"/>
      <c r="D15" s="84"/>
      <c r="E15" s="55">
        <v>11</v>
      </c>
      <c r="F15" s="56">
        <v>6595.08</v>
      </c>
    </row>
    <row r="16" spans="1:6" s="3" customFormat="1" ht="19.5" customHeight="1">
      <c r="A16" s="72">
        <v>12</v>
      </c>
      <c r="B16" s="82" t="s">
        <v>38</v>
      </c>
      <c r="C16" s="83"/>
      <c r="D16" s="84"/>
      <c r="E16" s="55">
        <v>4</v>
      </c>
      <c r="F16" s="56">
        <v>252.6</v>
      </c>
    </row>
    <row r="17" spans="1:6" s="3" customFormat="1" ht="24" customHeight="1">
      <c r="A17" s="72">
        <v>13</v>
      </c>
      <c r="B17" s="148" t="s">
        <v>10</v>
      </c>
      <c r="C17" s="148"/>
      <c r="D17" s="148"/>
      <c r="E17" s="55"/>
      <c r="F17" s="56"/>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3</v>
      </c>
      <c r="F24" s="56">
        <v>3702.21</v>
      </c>
    </row>
    <row r="25" spans="1:6" s="3" customFormat="1" ht="48" customHeight="1">
      <c r="A25" s="72">
        <v>21</v>
      </c>
      <c r="B25" s="148" t="s">
        <v>16</v>
      </c>
      <c r="C25" s="148"/>
      <c r="D25" s="148"/>
      <c r="E25" s="55">
        <v>4</v>
      </c>
      <c r="F25" s="56">
        <v>669.9</v>
      </c>
    </row>
    <row r="26" spans="1:6" s="3" customFormat="1" ht="47.25" customHeight="1">
      <c r="A26" s="72">
        <v>22</v>
      </c>
      <c r="B26" s="148" t="s">
        <v>17</v>
      </c>
      <c r="C26" s="148"/>
      <c r="D26" s="148"/>
      <c r="E26" s="55"/>
      <c r="F26" s="56"/>
    </row>
    <row r="27" spans="1:6" s="3" customFormat="1" ht="36" customHeight="1">
      <c r="A27" s="72">
        <v>23</v>
      </c>
      <c r="B27" s="148" t="s">
        <v>18</v>
      </c>
      <c r="C27" s="148"/>
      <c r="D27" s="148"/>
      <c r="E27" s="55">
        <v>16</v>
      </c>
      <c r="F27" s="56">
        <v>2192.4</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45</v>
      </c>
      <c r="F29" s="56">
        <v>27244.84</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984251968503937"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&amp;L74634998&amp;CФорма № 10 (судовий збір), Підрозділ: Інгулецький районний суд м.Кривого Рогу,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60" zoomScalePageLayoutView="0" workbookViewId="0" topLeftCell="A1">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123</v>
      </c>
      <c r="F4" s="133">
        <f>SUM(F5:F20)</f>
        <v>71059.8199999999</v>
      </c>
    </row>
    <row r="5" spans="1:6" ht="20.25" customHeight="1">
      <c r="A5" s="106">
        <v>2</v>
      </c>
      <c r="B5" s="162" t="s">
        <v>97</v>
      </c>
      <c r="C5" s="163"/>
      <c r="D5" s="164"/>
      <c r="E5" s="55">
        <v>5</v>
      </c>
      <c r="F5" s="76">
        <v>3136.56</v>
      </c>
    </row>
    <row r="6" spans="1:6" ht="28.5" customHeight="1">
      <c r="A6" s="106">
        <v>3</v>
      </c>
      <c r="B6" s="162" t="s">
        <v>98</v>
      </c>
      <c r="C6" s="163"/>
      <c r="D6" s="164"/>
      <c r="E6" s="55">
        <v>5</v>
      </c>
      <c r="F6" s="76">
        <v>5609.8</v>
      </c>
    </row>
    <row r="7" spans="1:6" ht="20.25" customHeight="1">
      <c r="A7" s="106">
        <v>4</v>
      </c>
      <c r="B7" s="162" t="s">
        <v>99</v>
      </c>
      <c r="C7" s="163"/>
      <c r="D7" s="164"/>
      <c r="E7" s="55">
        <v>94</v>
      </c>
      <c r="F7" s="76">
        <v>47989.1999999999</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6626.5</v>
      </c>
    </row>
    <row r="11" spans="1:6" ht="26.25" customHeight="1">
      <c r="A11" s="106">
        <v>8</v>
      </c>
      <c r="B11" s="162" t="s">
        <v>103</v>
      </c>
      <c r="C11" s="163"/>
      <c r="D11" s="164"/>
      <c r="E11" s="55">
        <v>12</v>
      </c>
      <c r="F11" s="76">
        <v>5505.36</v>
      </c>
    </row>
    <row r="12" spans="1:6" ht="29.25" customHeight="1">
      <c r="A12" s="106">
        <v>9</v>
      </c>
      <c r="B12" s="162" t="s">
        <v>82</v>
      </c>
      <c r="C12" s="163"/>
      <c r="D12" s="164"/>
      <c r="E12" s="55">
        <v>1</v>
      </c>
      <c r="F12" s="76">
        <v>487.2</v>
      </c>
    </row>
    <row r="13" spans="1:6" ht="20.25" customHeight="1">
      <c r="A13" s="106">
        <v>10</v>
      </c>
      <c r="B13" s="162" t="s">
        <v>104</v>
      </c>
      <c r="C13" s="163"/>
      <c r="D13" s="164"/>
      <c r="E13" s="55">
        <v>1</v>
      </c>
      <c r="F13" s="76">
        <v>243.6</v>
      </c>
    </row>
    <row r="14" spans="1:6" ht="25.5" customHeight="1">
      <c r="A14" s="106">
        <v>11</v>
      </c>
      <c r="B14" s="162" t="s">
        <v>105</v>
      </c>
      <c r="C14" s="163"/>
      <c r="D14" s="164"/>
      <c r="E14" s="55">
        <v>3</v>
      </c>
      <c r="F14" s="76">
        <v>1461.6</v>
      </c>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145</v>
      </c>
      <c r="D28" s="165"/>
      <c r="E28" s="96"/>
      <c r="I28" s="120"/>
      <c r="J28" s="120"/>
      <c r="K28" s="120"/>
    </row>
    <row r="29" spans="1:11" ht="19.5" customHeight="1">
      <c r="A29" s="121"/>
      <c r="B29" s="71" t="s">
        <v>93</v>
      </c>
      <c r="C29" s="165" t="s">
        <v>146</v>
      </c>
      <c r="D29" s="165"/>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984251968503937" right="0.5118110236220472" top="0.5511811023622047" bottom="0.7480314960629921" header="0.31496062992125984" footer="0.31496062992125984"/>
  <pageSetup firstPageNumber="4" useFirstPageNumber="1" fitToHeight="1" fitToWidth="1" horizontalDpi="600" verticalDpi="600" orientation="portrait" paperSize="9" scale="61" r:id="rId1"/>
  <headerFooter alignWithMargins="0">
    <oddFooter>&amp;L74634998&amp;CФорма № 10 (судовий збір), Підрозділ: Інгулецький районний суд м.Кривого Рогу,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view="pageBreakPreview" zoomScale="60"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8"/>
      <c r="C5" s="8"/>
      <c r="D5" s="188" t="s">
        <v>148</v>
      </c>
      <c r="E5" s="188"/>
      <c r="F5" s="188"/>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4" t="s">
        <v>47</v>
      </c>
      <c r="C10" s="185"/>
      <c r="D10" s="18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87" t="s">
        <v>51</v>
      </c>
      <c r="G14" s="187"/>
      <c r="H14" s="187"/>
    </row>
    <row r="15" spans="1:8" ht="12.75" customHeight="1">
      <c r="A15" s="13"/>
      <c r="B15" s="167"/>
      <c r="C15" s="168"/>
      <c r="D15" s="169"/>
      <c r="E15" s="170"/>
      <c r="F15" s="191" t="s">
        <v>74</v>
      </c>
      <c r="G15" s="192"/>
      <c r="H15" s="192"/>
    </row>
    <row r="16" spans="1:5" ht="12.75" customHeight="1">
      <c r="A16" s="13"/>
      <c r="B16" s="40"/>
      <c r="C16" s="41"/>
      <c r="D16" s="42"/>
      <c r="E16" s="36"/>
    </row>
    <row r="17" spans="1:8" ht="12.75" customHeight="1">
      <c r="A17" s="13"/>
      <c r="B17" s="167" t="s">
        <v>68</v>
      </c>
      <c r="C17" s="168"/>
      <c r="D17" s="169"/>
      <c r="E17" s="170" t="s">
        <v>66</v>
      </c>
      <c r="F17" s="189" t="s">
        <v>94</v>
      </c>
      <c r="G17" s="190"/>
      <c r="H17" s="190"/>
    </row>
    <row r="18" spans="1:8" ht="12.75" customHeight="1">
      <c r="A18" s="13"/>
      <c r="B18" s="167"/>
      <c r="C18" s="168"/>
      <c r="D18" s="169"/>
      <c r="E18" s="170"/>
      <c r="F18" s="189"/>
      <c r="G18" s="190"/>
      <c r="H18" s="190"/>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87"/>
      <c r="G21" s="187"/>
      <c r="H21" s="187"/>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93" t="s">
        <v>54</v>
      </c>
      <c r="C26" s="194"/>
      <c r="D26" s="195"/>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t="s">
        <v>152</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984251968503937" right="0.31496062992125984" top="0.7480314960629921" bottom="0.7480314960629921" header="0.31496062992125984" footer="0.31496062992125984"/>
  <pageSetup fitToHeight="1" fitToWidth="1" horizontalDpi="600" verticalDpi="600" orientation="portrait" paperSize="9" scale="88" r:id="rId1"/>
  <headerFooter alignWithMargins="0">
    <oddFooter>&amp;L74634998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AL-PC</cp:lastModifiedBy>
  <cp:lastPrinted>2016-02-11T15:34:15Z</cp:lastPrinted>
  <dcterms:created xsi:type="dcterms:W3CDTF">2015-09-09T10:27:37Z</dcterms:created>
  <dcterms:modified xsi:type="dcterms:W3CDTF">2016-02-11T15:34:18Z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збір)_00213_4.2015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6ECC6BC9</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