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<sst xmlns="http://schemas.openxmlformats.org/spreadsheetml/2006/main" count="317" uniqueCount="256">
  <si>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</si>
  <si>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</si>
  <si>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</si>
  <si>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</si>
  <si>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</si>
  <si>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</si>
  <si>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</si>
  <si>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</si>
  <si>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</si>
  <si>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</si>
  <si>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</si>
  <si>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</si>
  <si>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</si>
  <si>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</si>
  <si>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</si>
  <si>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</si>
  <si>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</si>
  <si>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</si>
  <si>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</si>
  <si>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</si>
  <si>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</si>
  <si>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</si>
  <si>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</si>
  <si>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</si>
  <si>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</si>
  <si>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</si>
  <si>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</si>
  <si>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</si>
  <si>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</si>
  <si>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</si>
  <si>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</si>
  <si>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</si>
  <si>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</si>
  <si>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</si>
  <si>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</si>
  <si>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</si>
  <si>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</si>
  <si>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</si>
  <si>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</si>
  <si>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</si>
  <si>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</si>
  <si>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</si>
  <si>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</si>
  <si>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</si>
  <si>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</si>
  <si>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</si>
  <si>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</si>
  <si>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</si>
  <si>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</si>
  <si>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</si>
  <si>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</si>
  <si>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</si>
  <si>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</si>
  <si>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</si>
  <si>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</si>
  <si>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</si>
  <si>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</si>
  <si>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</si>
  <si>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</si>
  <si>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</si>
  <si>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</si>
  <si>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</si>
  <si>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</si>
  <si>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</si>
  <si>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</si>
  <si>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</si>
  <si>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</si>
  <si>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</si>
  <si>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</si>
  <si>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</si>
  <si>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</si>
  <si>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</si>
  <si>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</si>
  <si>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</si>
  <si>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</si>
  <si>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</si>
  <si>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</si>
  <si>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</si>
  <si>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</si>
  <si>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</si>
  <si>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</si>
  <si>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</si>
  <si>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</si>
  <si>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</si>
  <si>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</si>
  <si>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</si>
  <si>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</si>
  <si>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</si>
  <si>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</si>
  <si>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</si>
  <si>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</si>
  <si>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</si>
  <si>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</si>
  <si>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</si>
  <si>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</si>
  <si>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</si>
  <si>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</si>
  <si>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</si>
  <si>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</si>
  <si>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</si>
  <si>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</si>
  <si>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</si>
  <si>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</si>
  <si>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</si>
  <si>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</si>
  <si>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</si>
  <si>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</si>
  <si>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</si>
  <si>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</si>
  <si>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</si>
  <si>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</si>
  <si>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</si>
  <si>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</si>
  <si>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</si>
  <si>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</si>
  <si>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</si>
  <si>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</si>
  <si>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</si>
  <si>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</si>
  <si>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</si>
  <si>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</si>
  <si>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</si>
  <si>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</si>
  <si>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</si>
  <si>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</si>
  <si>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</si>
  <si>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</si>
  <si>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</si>
  <si>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</si>
  <si>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</si>
  <si>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</si>
  <si>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</si>
  <si>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</si>
  <si>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</si>
  <si>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</si>
  <si>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</si>
  <si>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</si>
  <si>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</si>
  <si>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</si>
  <si>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</si>
  <si>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</si>
  <si>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</si>
  <si>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</si>
  <si>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</si>
  <si>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</si>
  <si>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</si>
  <si>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</si>
  <si>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</si>
  <si>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</si>
  <si>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</si>
  <si>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</si>
  <si>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</si>
  <si>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</si>
  <si>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</si>
  <si>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</si>
  <si>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</si>
  <si>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</si>
  <si>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</si>
  <si>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</si>
  <si>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</si>
  <si>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</si>
  <si>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</si>
  <si>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</si>
  <si>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</si>
  <si>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</si>
  <si>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</si>
  <si>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</si>
  <si>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</si>
  <si>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</si>
  <si>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</si>
  <si>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</si>
  <si>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</si>
  <si>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</si>
  <si>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</si>
  <si>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</si>
  <si>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</si>
  <si>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</si>
  <si>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</si>
  <si>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</si>
  <si>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</si>
  <si>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</si>
  <si>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</si>
  <si>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</si>
  <si>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</si>
  <si>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</si>
  <si>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</si>
  <si>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</si>
  <si>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</si>
  <si>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</si>
  <si>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</si>
  <si>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</si>
  <si>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</si>
  <si>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</si>
  <si>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</si>
  <si>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</si>
  <si>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</si>
  <si>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</si>
  <si>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</si>
  <si>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</si>
  <si>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</si>
  <si>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</si>
  <si>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</si>
  <si>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</si>
  <si>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</si>
  <si>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</si>
  <si>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</si>
  <si>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</si>
  <si>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</si>
  <si>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</si>
  <si>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</si>
  <si>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</si>
  <si>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</si>
  <si>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</si>
  <si>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</si>
  <si>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</si>
  <si>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</si>
  <si>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</si>
  <si>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</si>
  <si>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</si>
  <si>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</si>
  <si>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</si>
  <si>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</si>
  <si>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</si>
  <si>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</si>
  <si>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</si>
  <si>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</si>
  <si>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</si>
  <si>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</si>
  <si>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</si>
  <si>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</si>
  <si>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</si>
  <si>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</si>
  <si>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</si>
  <si>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</si>
  <si>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</si>
  <si>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</si>
  <si>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</si>
  <si>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</si>
  <si>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</si>
  <si>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</si>
  <si>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</si>
  <si>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</si>
  <si>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</si>
  <si>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</si>
  <si>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В.В.Мазуренко</t>
  </si>
  <si>
    <t>О.В.Козаченко</t>
  </si>
  <si>
    <t>(056) 406-53-03</t>
  </si>
  <si>
    <t>(0564) 21-11-81</t>
  </si>
  <si>
    <t>inbox@ing.dp.court.gov.ua</t>
  </si>
  <si>
    <t>4 січня 2018 року</t>
  </si>
  <si>
    <t>2017 рік</t>
  </si>
  <si>
    <t>Інгулецький районний суд м.Кривого Рогу</t>
  </si>
  <si>
    <t xml:space="preserve">Місцезнаходження: </t>
  </si>
  <si>
    <t>50026. Дніпропетровська область.м. Кривий Ріг</t>
  </si>
  <si>
    <t>вул. Груні Романової</t>
  </si>
  <si>
    <t>6-А</t>
  </si>
</sst>
</file>

<file path=xl/styles.xml><?xml version="1.0" encoding="utf-8"?>
<styleSheet xmlns="http://schemas.openxmlformats.org/spreadsheetml/2006/main">
  <numFmts count="62">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48</v>
      </c>
      <c r="F10" s="157">
        <v>47</v>
      </c>
      <c r="G10" s="157">
        <v>46</v>
      </c>
      <c r="H10" s="157">
        <v>7</v>
      </c>
      <c r="I10" s="157">
        <v>1</v>
      </c>
      <c r="J10" s="157">
        <v>2</v>
      </c>
      <c r="K10" s="157">
        <v>36</v>
      </c>
      <c r="L10" s="157"/>
      <c r="M10" s="168">
        <v>2</v>
      </c>
      <c r="N10" s="163">
        <v>2</v>
      </c>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7</v>
      </c>
      <c r="F15" s="157">
        <v>6</v>
      </c>
      <c r="G15" s="157">
        <v>7</v>
      </c>
      <c r="H15" s="157"/>
      <c r="I15" s="157"/>
      <c r="J15" s="157">
        <v>2</v>
      </c>
      <c r="K15" s="157">
        <v>5</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6</v>
      </c>
      <c r="G21" s="157">
        <v>7</v>
      </c>
      <c r="H21" s="157"/>
      <c r="I21" s="157"/>
      <c r="J21" s="157">
        <v>2</v>
      </c>
      <c r="K21" s="157">
        <v>5</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55</v>
      </c>
      <c r="F23" s="157">
        <f>F10+F12+F15+F22</f>
        <v>53</v>
      </c>
      <c r="G23" s="157">
        <f>G10+G12+G15+G22</f>
        <v>53</v>
      </c>
      <c r="H23" s="157">
        <f>H10+H15</f>
        <v>7</v>
      </c>
      <c r="I23" s="157">
        <f>I10+I15</f>
        <v>1</v>
      </c>
      <c r="J23" s="157">
        <f>J10+J12+J15</f>
        <v>4</v>
      </c>
      <c r="K23" s="157">
        <f>K10+K12+K15</f>
        <v>41</v>
      </c>
      <c r="L23" s="157">
        <f>L10+L12+L15+L22</f>
        <v>0</v>
      </c>
      <c r="M23" s="157">
        <f>M10+M12+M15+M22</f>
        <v>2</v>
      </c>
      <c r="N23" s="157">
        <f>N10</f>
        <v>2</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54</v>
      </c>
      <c r="G31" s="167">
        <v>37</v>
      </c>
      <c r="H31" s="167">
        <v>42</v>
      </c>
      <c r="I31" s="167">
        <v>34</v>
      </c>
      <c r="J31" s="167">
        <v>15</v>
      </c>
      <c r="K31" s="167">
        <v>3</v>
      </c>
      <c r="L31" s="167">
        <v>5</v>
      </c>
      <c r="M31" s="167"/>
      <c r="N31" s="167">
        <v>12</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&amp;LBE6F6675&amp;CФорма № 2-А, Підрозділ: Інгулецький районний суд м.Кривого Рогу,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v>1</v>
      </c>
      <c r="F9" s="163">
        <v>1</v>
      </c>
      <c r="G9" s="163">
        <v>1</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2</v>
      </c>
      <c r="E10" s="163">
        <v>1</v>
      </c>
      <c r="F10" s="163">
        <v>1</v>
      </c>
      <c r="G10" s="163">
        <v>1</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18</v>
      </c>
      <c r="E12" s="163">
        <v>15</v>
      </c>
      <c r="F12" s="163">
        <v>14</v>
      </c>
      <c r="G12" s="163">
        <v>6</v>
      </c>
      <c r="H12" s="163"/>
      <c r="I12" s="163"/>
      <c r="J12" s="163">
        <v>1</v>
      </c>
      <c r="K12" s="162">
        <v>6</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18</v>
      </c>
      <c r="E24" s="163">
        <v>15</v>
      </c>
      <c r="F24" s="163">
        <v>14</v>
      </c>
      <c r="G24" s="163">
        <v>6</v>
      </c>
      <c r="H24" s="163"/>
      <c r="I24" s="163"/>
      <c r="J24" s="163">
        <v>1</v>
      </c>
      <c r="K24" s="162">
        <v>6</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v>
      </c>
      <c r="D25" s="163">
        <v>18</v>
      </c>
      <c r="E25" s="163">
        <v>15</v>
      </c>
      <c r="F25" s="163">
        <v>14</v>
      </c>
      <c r="G25" s="163">
        <v>6</v>
      </c>
      <c r="H25" s="163"/>
      <c r="I25" s="163"/>
      <c r="J25" s="163">
        <v>1</v>
      </c>
      <c r="K25" s="162">
        <v>6</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2</v>
      </c>
      <c r="E43" s="163">
        <v>2</v>
      </c>
      <c r="F43" s="163">
        <v>2</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13</v>
      </c>
      <c r="D88" s="163">
        <v>11</v>
      </c>
      <c r="E88" s="163">
        <v>21</v>
      </c>
      <c r="F88" s="163">
        <v>15</v>
      </c>
      <c r="G88" s="163">
        <v>6</v>
      </c>
      <c r="H88" s="163"/>
      <c r="I88" s="163">
        <v>2</v>
      </c>
      <c r="J88" s="163">
        <v>4</v>
      </c>
      <c r="K88" s="162">
        <v>3</v>
      </c>
      <c r="L88" s="163">
        <v>1</v>
      </c>
      <c r="M88" s="163">
        <v>20119</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12</v>
      </c>
      <c r="D90" s="163">
        <v>8</v>
      </c>
      <c r="E90" s="163">
        <v>17</v>
      </c>
      <c r="F90" s="163">
        <v>14</v>
      </c>
      <c r="G90" s="163">
        <v>6</v>
      </c>
      <c r="H90" s="163"/>
      <c r="I90" s="163"/>
      <c r="J90" s="163">
        <v>3</v>
      </c>
      <c r="K90" s="162">
        <v>3</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12</v>
      </c>
      <c r="D94" s="163">
        <v>8</v>
      </c>
      <c r="E94" s="163">
        <v>17</v>
      </c>
      <c r="F94" s="163">
        <v>14</v>
      </c>
      <c r="G94" s="163">
        <v>6</v>
      </c>
      <c r="H94" s="163"/>
      <c r="I94" s="163"/>
      <c r="J94" s="163">
        <v>3</v>
      </c>
      <c r="K94" s="162">
        <v>3</v>
      </c>
      <c r="L94" s="163">
        <v>1</v>
      </c>
      <c r="M94" s="163"/>
      <c r="N94" s="164"/>
      <c r="O94" s="163"/>
      <c r="P94" s="60"/>
    </row>
    <row r="95" spans="1:16" s="4" customFormat="1" ht="25.5" customHeight="1">
      <c r="A95" s="44">
        <v>88</v>
      </c>
      <c r="B95" s="114" t="s">
        <v>68</v>
      </c>
      <c r="C95" s="164">
        <v>1</v>
      </c>
      <c r="D95" s="163">
        <v>3</v>
      </c>
      <c r="E95" s="163">
        <v>4</v>
      </c>
      <c r="F95" s="163">
        <v>1</v>
      </c>
      <c r="G95" s="163"/>
      <c r="H95" s="163"/>
      <c r="I95" s="163">
        <v>2</v>
      </c>
      <c r="J95" s="163">
        <v>1</v>
      </c>
      <c r="K95" s="162"/>
      <c r="L95" s="163"/>
      <c r="M95" s="163">
        <v>20119</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2</v>
      </c>
      <c r="E98" s="163">
        <v>2</v>
      </c>
      <c r="F98" s="163">
        <v>1</v>
      </c>
      <c r="G98" s="163"/>
      <c r="H98" s="163"/>
      <c r="I98" s="163">
        <v>1</v>
      </c>
      <c r="J98" s="163"/>
      <c r="K98" s="162"/>
      <c r="L98" s="163"/>
      <c r="M98" s="163">
        <v>3323</v>
      </c>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3</v>
      </c>
      <c r="E103" s="163">
        <v>3</v>
      </c>
      <c r="F103" s="163">
        <v>2</v>
      </c>
      <c r="G103" s="163">
        <v>1</v>
      </c>
      <c r="H103" s="163"/>
      <c r="I103" s="163">
        <v>1</v>
      </c>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3</v>
      </c>
      <c r="E108" s="163">
        <v>3</v>
      </c>
      <c r="F108" s="163">
        <v>2</v>
      </c>
      <c r="G108" s="163">
        <v>1</v>
      </c>
      <c r="H108" s="163"/>
      <c r="I108" s="163">
        <v>1</v>
      </c>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17</v>
      </c>
      <c r="D114" s="164">
        <f aca="true" t="shared" si="0" ref="D114:O114">SUM(D8,D9,D12,D29,D30,D43,D49,D52,D79,D88,D103,D109,D113)</f>
        <v>37</v>
      </c>
      <c r="E114" s="164">
        <f t="shared" si="0"/>
        <v>42</v>
      </c>
      <c r="F114" s="164">
        <f t="shared" si="0"/>
        <v>34</v>
      </c>
      <c r="G114" s="164">
        <f t="shared" si="0"/>
        <v>15</v>
      </c>
      <c r="H114" s="164">
        <f t="shared" si="0"/>
        <v>0</v>
      </c>
      <c r="I114" s="164">
        <f t="shared" si="0"/>
        <v>3</v>
      </c>
      <c r="J114" s="164">
        <f t="shared" si="0"/>
        <v>5</v>
      </c>
      <c r="K114" s="164">
        <f t="shared" si="0"/>
        <v>12</v>
      </c>
      <c r="L114" s="164">
        <f t="shared" si="0"/>
        <v>1</v>
      </c>
      <c r="M114" s="164">
        <f t="shared" si="0"/>
        <v>20119</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&amp;LBE6F6675&amp;CФорма № 2-А, Підрозділ: Інгулецький районний суд м.Кривого Рогу,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&amp;LBE6F6675&amp;CФорма № 2-А, Підрозділ: Інгулецький районний суд м.Кривого Рогу,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8</v>
      </c>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28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&amp;LBE6F6675&amp;CФорма № 2-А, Підрозділ: Інгулецький районний суд м.Кривого Рогу,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&amp;LBE6F6675&amp;C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2018-01-22T13:43:58Z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2-А_00213_4.2017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BE6F6675</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