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<sst xmlns="http://schemas.openxmlformats.org/spreadsheetml/2006/main" count="68" uniqueCount="41">
  <si>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</si>
  <si>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</si>
  <si>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</si>
  <si>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</si>
  <si>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</si>
  <si>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</si>
  <si>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</si>
  <si>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</si>
  <si>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</si>
  <si>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</si>
  <si>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</si>
  <si>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</si>
  <si>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</si>
  <si>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</si>
  <si>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</si>
  <si>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</si>
  <si>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Всього процесуальних рішень винесених за звітний період</t>
  </si>
  <si>
    <t>Кількість рішень, які набрали законної сили в 2016 році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</si>
  <si>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2017 рік</t>
  </si>
  <si>
    <t>Кількість процесуальних рішень винесених у 2017 році</t>
  </si>
  <si>
    <t>Кількість направлених рішень до ЄДРСР у 2017 році</t>
  </si>
  <si>
    <t>Кількість розглянутих справу у 2017 році</t>
  </si>
  <si>
    <t>Кількість рішень, які набрали законної сили  у 2017 році</t>
  </si>
  <si>
    <t>Кількість розглянутих справ  у 2017 році</t>
  </si>
  <si>
    <t>Кількість розглянутих справ у 2017 році</t>
  </si>
  <si>
    <t>Кількість рішень, які набрали законної сили у 2017 році</t>
  </si>
  <si>
    <t>Кількість процесуальних рішень винесених  у 2017 році</t>
  </si>
  <si>
    <t>Мазуренко В.В.</t>
  </si>
  <si>
    <t>Соловйова Л.Я.</t>
  </si>
  <si>
    <t>Попов В.В.</t>
  </si>
  <si>
    <t>Нестеренко О.М.</t>
  </si>
  <si>
    <t>Алексєєв О.В.</t>
  </si>
  <si>
    <t>Князєва Н.В.</t>
  </si>
  <si>
    <t xml:space="preserve">                          (підпис)</t>
  </si>
  <si>
    <t>з</t>
  </si>
  <si>
    <t>Кривошей Віталій Євгенович</t>
  </si>
  <si>
    <t xml:space="preserve">П.І.Б. виконавця </t>
  </si>
  <si>
    <t>тел. (056) 406-93-33</t>
  </si>
  <si>
    <t>Інгулецький районний суд м.Кривого Рогу</t>
  </si>
  <si>
    <t>Т.в.о голови суду</t>
  </si>
  <si>
    <t>_______________________Л.Я. Соловйова</t>
  </si>
</sst>
</file>

<file path=xl/styles.xml><?xml version="1.0" encoding="utf-8"?>
<styleSheet xmlns="http://schemas.openxmlformats.org/spreadsheetml/2006/main">
  <numFmts count="48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Book Antiqua"/>
      <family val="1"/>
    </font>
    <font>
      <b/>
      <sz val="16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4" borderId="15" xfId="0" applyNumberFormat="1" applyFont="1" applyFill="1" applyBorder="1" applyAlignment="1" applyProtection="1">
      <alignment horizontal="center" vertical="top"/>
      <protection hidden="1"/>
    </xf>
    <xf numFmtId="1" fontId="8" fillId="4" borderId="16" xfId="0" applyNumberFormat="1" applyFont="1" applyFill="1" applyBorder="1" applyAlignment="1" applyProtection="1">
      <alignment horizontal="center" vertical="top"/>
      <protection hidden="1"/>
    </xf>
    <xf numFmtId="1" fontId="8" fillId="4" borderId="17" xfId="0" applyNumberFormat="1" applyFont="1" applyFill="1" applyBorder="1" applyAlignment="1" applyProtection="1">
      <alignment horizontal="center" vertical="top"/>
      <protection hidden="1"/>
    </xf>
    <xf numFmtId="1" fontId="8" fillId="4" borderId="18" xfId="0" applyNumberFormat="1" applyFont="1" applyFill="1" applyBorder="1" applyAlignment="1" applyProtection="1">
      <alignment horizontal="center" vertical="top"/>
      <protection hidden="1"/>
    </xf>
    <xf numFmtId="1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13" fillId="4" borderId="20" xfId="0" applyFont="1" applyFill="1" applyBorder="1" applyAlignment="1" applyProtection="1">
      <alignment horizontal="center" textRotation="90" wrapText="1"/>
      <protection hidden="1"/>
    </xf>
    <xf numFmtId="0" fontId="13" fillId="4" borderId="21" xfId="0" applyFont="1" applyFill="1" applyBorder="1" applyAlignment="1" applyProtection="1">
      <alignment horizontal="center" textRotation="90" wrapText="1"/>
      <protection hidden="1"/>
    </xf>
    <xf numFmtId="0" fontId="13" fillId="4" borderId="22" xfId="0" applyFont="1" applyFill="1" applyBorder="1" applyAlignment="1" applyProtection="1">
      <alignment horizontal="center" textRotation="90" wrapText="1"/>
      <protection hidden="1"/>
    </xf>
    <xf numFmtId="0" fontId="13" fillId="4" borderId="23" xfId="0" applyFont="1" applyFill="1" applyBorder="1" applyAlignment="1" applyProtection="1">
      <alignment horizontal="center" textRotation="90" wrapText="1"/>
      <protection hidden="1"/>
    </xf>
    <xf numFmtId="0" fontId="13" fillId="4" borderId="24" xfId="0" applyFont="1" applyFill="1" applyBorder="1" applyAlignment="1" applyProtection="1">
      <alignment horizontal="center" textRotation="90" wrapText="1"/>
      <protection hidden="1"/>
    </xf>
    <xf numFmtId="0" fontId="13" fillId="4" borderId="25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4" borderId="26" xfId="0" applyFont="1" applyFill="1" applyBorder="1" applyAlignment="1" applyProtection="1">
      <alignment horizontal="center" textRotation="90" wrapText="1"/>
      <protection hidden="1"/>
    </xf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0" fontId="13" fillId="4" borderId="27" xfId="0" applyFont="1" applyFill="1" applyBorder="1" applyAlignment="1" applyProtection="1">
      <alignment horizontal="center" textRotation="90" wrapText="1"/>
      <protection hidden="1"/>
    </xf>
    <xf numFmtId="0" fontId="13" fillId="4" borderId="14" xfId="0" applyFont="1" applyFill="1" applyBorder="1" applyAlignment="1" applyProtection="1">
      <alignment horizontal="center" textRotation="90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30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 applyProtection="1">
      <alignment horizontal="center" vertical="top" wrapText="1"/>
      <protection hidden="1"/>
    </xf>
    <xf numFmtId="0" fontId="31" fillId="0" borderId="0" xfId="0" applyFont="1" applyAlignment="1">
      <alignment horizontal="center"/>
    </xf>
    <xf numFmtId="0" fontId="8" fillId="4" borderId="10" xfId="0" applyFont="1" applyFill="1" applyBorder="1" applyAlignment="1" applyProtection="1">
      <alignment horizontal="center" vertical="top"/>
      <protection hidden="1"/>
    </xf>
    <xf numFmtId="0" fontId="8" fillId="4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="85" zoomScaleNormal="85" zoomScalePageLayoutView="0" workbookViewId="0" topLeftCell="J1">
      <selection activeCell="V36" sqref="V36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45" t="s">
        <v>13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12"/>
      <c r="AJ1" s="12"/>
      <c r="AK1" s="12"/>
    </row>
    <row r="2" spans="1:37" ht="33.75" customHeight="1">
      <c r="A2" s="3"/>
      <c r="B2" s="3"/>
      <c r="C2" s="45" t="s">
        <v>18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12"/>
      <c r="AJ2" s="12"/>
      <c r="AK2" s="12"/>
    </row>
    <row r="3" spans="1:37" ht="20.25">
      <c r="A3" s="4"/>
      <c r="B3" s="3"/>
      <c r="C3" s="76" t="s">
        <v>38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3"/>
      <c r="AJ3" s="13"/>
      <c r="AK3" s="13"/>
    </row>
    <row r="4" spans="1:37" ht="13.5" thickBot="1">
      <c r="A4" s="19"/>
      <c r="B4" s="18"/>
      <c r="C4" s="67" t="s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14"/>
      <c r="AJ4" s="14"/>
      <c r="AK4" s="14"/>
    </row>
    <row r="5" spans="1:42" ht="16.5" customHeight="1">
      <c r="A5" s="74" t="s">
        <v>1</v>
      </c>
      <c r="B5" s="68" t="s">
        <v>2</v>
      </c>
      <c r="C5" s="59" t="s">
        <v>8</v>
      </c>
      <c r="D5" s="60"/>
      <c r="E5" s="60"/>
      <c r="F5" s="60"/>
      <c r="G5" s="61"/>
      <c r="H5" s="59" t="s">
        <v>10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 t="s">
        <v>11</v>
      </c>
      <c r="AC5" s="60"/>
      <c r="AD5" s="60"/>
      <c r="AE5" s="60"/>
      <c r="AF5" s="61"/>
      <c r="AG5" s="65" t="s">
        <v>15</v>
      </c>
      <c r="AH5" s="60"/>
      <c r="AI5" s="60"/>
      <c r="AJ5" s="60"/>
      <c r="AK5" s="61"/>
      <c r="AL5" s="57" t="s">
        <v>16</v>
      </c>
      <c r="AM5" s="55" t="s">
        <v>12</v>
      </c>
      <c r="AN5" s="46" t="s">
        <v>24</v>
      </c>
      <c r="AO5" s="46" t="s">
        <v>17</v>
      </c>
      <c r="AP5" s="49" t="s">
        <v>14</v>
      </c>
    </row>
    <row r="6" spans="1:42" ht="13.5" customHeight="1" thickBot="1">
      <c r="A6" s="74"/>
      <c r="B6" s="68"/>
      <c r="C6" s="62"/>
      <c r="D6" s="63"/>
      <c r="E6" s="63"/>
      <c r="F6" s="63"/>
      <c r="G6" s="64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63"/>
      <c r="AC6" s="63"/>
      <c r="AD6" s="63"/>
      <c r="AE6" s="63"/>
      <c r="AF6" s="64"/>
      <c r="AG6" s="66"/>
      <c r="AH6" s="63"/>
      <c r="AI6" s="63"/>
      <c r="AJ6" s="63"/>
      <c r="AK6" s="64"/>
      <c r="AL6" s="58"/>
      <c r="AM6" s="56"/>
      <c r="AN6" s="47"/>
      <c r="AO6" s="47"/>
      <c r="AP6" s="50"/>
    </row>
    <row r="7" spans="1:42" ht="12.75" customHeight="1">
      <c r="A7" s="74"/>
      <c r="B7" s="68"/>
      <c r="C7" s="62"/>
      <c r="D7" s="63"/>
      <c r="E7" s="63"/>
      <c r="F7" s="63"/>
      <c r="G7" s="64"/>
      <c r="H7" s="59" t="s">
        <v>3</v>
      </c>
      <c r="I7" s="60"/>
      <c r="J7" s="60"/>
      <c r="K7" s="60"/>
      <c r="L7" s="61"/>
      <c r="M7" s="59" t="s">
        <v>4</v>
      </c>
      <c r="N7" s="60"/>
      <c r="O7" s="60"/>
      <c r="P7" s="60"/>
      <c r="Q7" s="61"/>
      <c r="R7" s="59" t="s">
        <v>5</v>
      </c>
      <c r="S7" s="60"/>
      <c r="T7" s="60"/>
      <c r="U7" s="60"/>
      <c r="V7" s="61"/>
      <c r="W7" s="59" t="s">
        <v>6</v>
      </c>
      <c r="X7" s="60"/>
      <c r="Y7" s="60"/>
      <c r="Z7" s="60"/>
      <c r="AA7" s="61"/>
      <c r="AB7" s="66"/>
      <c r="AC7" s="63"/>
      <c r="AD7" s="63"/>
      <c r="AE7" s="63"/>
      <c r="AF7" s="64"/>
      <c r="AG7" s="66"/>
      <c r="AH7" s="63"/>
      <c r="AI7" s="63"/>
      <c r="AJ7" s="63"/>
      <c r="AK7" s="64"/>
      <c r="AL7" s="58"/>
      <c r="AM7" s="56"/>
      <c r="AN7" s="47"/>
      <c r="AO7" s="47"/>
      <c r="AP7" s="50"/>
    </row>
    <row r="8" spans="1:42" ht="21.75" customHeight="1">
      <c r="A8" s="74"/>
      <c r="B8" s="68"/>
      <c r="C8" s="62"/>
      <c r="D8" s="63"/>
      <c r="E8" s="63"/>
      <c r="F8" s="63"/>
      <c r="G8" s="64"/>
      <c r="H8" s="62"/>
      <c r="I8" s="63"/>
      <c r="J8" s="63"/>
      <c r="K8" s="63"/>
      <c r="L8" s="64"/>
      <c r="M8" s="62"/>
      <c r="N8" s="63"/>
      <c r="O8" s="63"/>
      <c r="P8" s="63"/>
      <c r="Q8" s="64"/>
      <c r="R8" s="62"/>
      <c r="S8" s="63"/>
      <c r="T8" s="63"/>
      <c r="U8" s="63"/>
      <c r="V8" s="64"/>
      <c r="W8" s="62"/>
      <c r="X8" s="63"/>
      <c r="Y8" s="63"/>
      <c r="Z8" s="63"/>
      <c r="AA8" s="64"/>
      <c r="AB8" s="66"/>
      <c r="AC8" s="63"/>
      <c r="AD8" s="63"/>
      <c r="AE8" s="63"/>
      <c r="AF8" s="64"/>
      <c r="AG8" s="66"/>
      <c r="AH8" s="63"/>
      <c r="AI8" s="63"/>
      <c r="AJ8" s="63"/>
      <c r="AK8" s="64"/>
      <c r="AL8" s="58"/>
      <c r="AM8" s="56"/>
      <c r="AN8" s="47"/>
      <c r="AO8" s="47"/>
      <c r="AP8" s="50"/>
    </row>
    <row r="9" spans="1:42" ht="129" customHeight="1">
      <c r="A9" s="74"/>
      <c r="B9" s="68"/>
      <c r="C9" s="30" t="s">
        <v>19</v>
      </c>
      <c r="D9" s="17" t="s">
        <v>20</v>
      </c>
      <c r="E9" s="17" t="s">
        <v>21</v>
      </c>
      <c r="F9" s="17" t="s">
        <v>22</v>
      </c>
      <c r="G9" s="31" t="s">
        <v>14</v>
      </c>
      <c r="H9" s="30" t="s">
        <v>19</v>
      </c>
      <c r="I9" s="17" t="s">
        <v>9</v>
      </c>
      <c r="J9" s="17" t="s">
        <v>23</v>
      </c>
      <c r="K9" s="17" t="s">
        <v>22</v>
      </c>
      <c r="L9" s="31" t="s">
        <v>14</v>
      </c>
      <c r="M9" s="30" t="s">
        <v>19</v>
      </c>
      <c r="N9" s="17" t="s">
        <v>9</v>
      </c>
      <c r="O9" s="17" t="s">
        <v>24</v>
      </c>
      <c r="P9" s="17" t="s">
        <v>25</v>
      </c>
      <c r="Q9" s="31" t="s">
        <v>14</v>
      </c>
      <c r="R9" s="30" t="s">
        <v>26</v>
      </c>
      <c r="S9" s="17" t="s">
        <v>9</v>
      </c>
      <c r="T9" s="17" t="s">
        <v>23</v>
      </c>
      <c r="U9" s="17" t="s">
        <v>22</v>
      </c>
      <c r="V9" s="31" t="s">
        <v>14</v>
      </c>
      <c r="W9" s="30" t="s">
        <v>19</v>
      </c>
      <c r="X9" s="17" t="s">
        <v>9</v>
      </c>
      <c r="Y9" s="17" t="s">
        <v>23</v>
      </c>
      <c r="Z9" s="17" t="s">
        <v>22</v>
      </c>
      <c r="AA9" s="31" t="s">
        <v>14</v>
      </c>
      <c r="AB9" s="32" t="s">
        <v>26</v>
      </c>
      <c r="AC9" s="17" t="s">
        <v>9</v>
      </c>
      <c r="AD9" s="17" t="s">
        <v>23</v>
      </c>
      <c r="AE9" s="17" t="s">
        <v>25</v>
      </c>
      <c r="AF9" s="31" t="s">
        <v>14</v>
      </c>
      <c r="AG9" s="32" t="s">
        <v>26</v>
      </c>
      <c r="AH9" s="17" t="s">
        <v>9</v>
      </c>
      <c r="AI9" s="17" t="s">
        <v>23</v>
      </c>
      <c r="AJ9" s="17" t="s">
        <v>22</v>
      </c>
      <c r="AK9" s="31" t="s">
        <v>14</v>
      </c>
      <c r="AL9" s="58"/>
      <c r="AM9" s="56"/>
      <c r="AN9" s="48"/>
      <c r="AO9" s="48"/>
      <c r="AP9" s="51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27</v>
      </c>
      <c r="C11" s="25">
        <v>707</v>
      </c>
      <c r="D11" s="25">
        <v>706</v>
      </c>
      <c r="E11" s="25">
        <v>317</v>
      </c>
      <c r="F11" s="25">
        <v>619</v>
      </c>
      <c r="G11" s="25">
        <v>528</v>
      </c>
      <c r="H11" s="25">
        <v>819</v>
      </c>
      <c r="I11" s="25">
        <v>795</v>
      </c>
      <c r="J11" s="25">
        <v>292</v>
      </c>
      <c r="K11" s="25">
        <v>741</v>
      </c>
      <c r="L11" s="25">
        <v>701</v>
      </c>
      <c r="M11" s="25">
        <v>290</v>
      </c>
      <c r="N11" s="25">
        <v>290</v>
      </c>
      <c r="O11" s="25">
        <v>82</v>
      </c>
      <c r="P11" s="25">
        <v>254</v>
      </c>
      <c r="Q11" s="25">
        <v>251</v>
      </c>
      <c r="R11" s="25">
        <v>41</v>
      </c>
      <c r="S11" s="25">
        <v>41</v>
      </c>
      <c r="T11" s="25">
        <v>15</v>
      </c>
      <c r="U11" s="25">
        <v>38</v>
      </c>
      <c r="V11" s="25">
        <v>38</v>
      </c>
      <c r="W11" s="26">
        <f>SUM(H11+M11+R11)</f>
        <v>1150</v>
      </c>
      <c r="X11" s="9">
        <f>SUM(I11+N11+S11)</f>
        <v>1126</v>
      </c>
      <c r="Y11" s="9">
        <f>SUM(J11,O11,T11)</f>
        <v>389</v>
      </c>
      <c r="Z11" s="9">
        <f>SUM(K11,P11,U11)</f>
        <v>1033</v>
      </c>
      <c r="AA11" s="27">
        <f>SUM(L11,Q11,V11)</f>
        <v>990</v>
      </c>
      <c r="AB11" s="25">
        <v>27</v>
      </c>
      <c r="AC11" s="25">
        <v>27</v>
      </c>
      <c r="AD11" s="25">
        <v>19</v>
      </c>
      <c r="AE11" s="25">
        <v>25</v>
      </c>
      <c r="AF11" s="25">
        <v>20</v>
      </c>
      <c r="AG11" s="25">
        <v>273</v>
      </c>
      <c r="AH11" s="25">
        <v>272</v>
      </c>
      <c r="AI11" s="25">
        <v>257</v>
      </c>
      <c r="AJ11" s="25">
        <v>269</v>
      </c>
      <c r="AK11" s="25">
        <v>270</v>
      </c>
      <c r="AL11" s="29">
        <f>SUM(C11,W11,AB11,AG11)</f>
        <v>2157</v>
      </c>
      <c r="AM11" s="21">
        <f>SUM(D11,X11,AC11,AH11)</f>
        <v>2131</v>
      </c>
      <c r="AN11" s="29">
        <f>SUM(E11,Y11,AD11,AI11)</f>
        <v>982</v>
      </c>
      <c r="AO11" s="21">
        <f>SUM(F11,Z11,AE11,AJ11)</f>
        <v>1946</v>
      </c>
      <c r="AP11" s="29">
        <f>SUM(G11,AA11,AF11,AK11)</f>
        <v>1808</v>
      </c>
    </row>
    <row r="12" spans="1:42" ht="15.75">
      <c r="A12" s="20">
        <v>2</v>
      </c>
      <c r="B12" s="23" t="s">
        <v>28</v>
      </c>
      <c r="C12" s="25">
        <v>697</v>
      </c>
      <c r="D12" s="25">
        <v>585</v>
      </c>
      <c r="E12" s="25">
        <v>22</v>
      </c>
      <c r="F12" s="25">
        <v>671</v>
      </c>
      <c r="G12" s="25">
        <v>553</v>
      </c>
      <c r="H12" s="25">
        <v>779</v>
      </c>
      <c r="I12" s="25">
        <v>807</v>
      </c>
      <c r="J12" s="25">
        <v>282</v>
      </c>
      <c r="K12" s="25">
        <v>737</v>
      </c>
      <c r="L12" s="25">
        <v>741</v>
      </c>
      <c r="M12" s="25">
        <v>204</v>
      </c>
      <c r="N12" s="25">
        <v>243</v>
      </c>
      <c r="O12" s="25">
        <v>57</v>
      </c>
      <c r="P12" s="25">
        <v>201</v>
      </c>
      <c r="Q12" s="25">
        <v>213</v>
      </c>
      <c r="R12" s="25">
        <v>46</v>
      </c>
      <c r="S12" s="25">
        <v>46</v>
      </c>
      <c r="T12" s="25">
        <v>22</v>
      </c>
      <c r="U12" s="25">
        <v>47</v>
      </c>
      <c r="V12" s="25">
        <v>45</v>
      </c>
      <c r="W12" s="26">
        <f aca="true" t="shared" si="0" ref="W12:W31">SUM(H12+M12+R12)</f>
        <v>1029</v>
      </c>
      <c r="X12" s="9">
        <f aca="true" t="shared" si="1" ref="X12:X31">SUM(I12+N12+S12)</f>
        <v>1096</v>
      </c>
      <c r="Y12" s="9">
        <f aca="true" t="shared" si="2" ref="Y12:Y31">SUM(J12,O12,T12)</f>
        <v>361</v>
      </c>
      <c r="Z12" s="9">
        <f aca="true" t="shared" si="3" ref="Z12:Z31">SUM(K12,P12,U12)</f>
        <v>985</v>
      </c>
      <c r="AA12" s="27">
        <f aca="true" t="shared" si="4" ref="AA12:AA31">SUM(L12,Q12,V12)</f>
        <v>999</v>
      </c>
      <c r="AB12" s="25">
        <v>43</v>
      </c>
      <c r="AC12" s="25">
        <v>49</v>
      </c>
      <c r="AD12" s="25">
        <v>22</v>
      </c>
      <c r="AE12" s="25">
        <v>36</v>
      </c>
      <c r="AF12" s="25">
        <v>37</v>
      </c>
      <c r="AG12" s="25">
        <v>251</v>
      </c>
      <c r="AH12" s="25">
        <v>252</v>
      </c>
      <c r="AI12" s="25">
        <v>226</v>
      </c>
      <c r="AJ12" s="25">
        <v>252</v>
      </c>
      <c r="AK12" s="25">
        <v>249</v>
      </c>
      <c r="AL12" s="29">
        <f aca="true" t="shared" si="5" ref="AL12:AL31">SUM(C12,W12,AB12,AG12)</f>
        <v>2020</v>
      </c>
      <c r="AM12" s="21">
        <f aca="true" t="shared" si="6" ref="AM12:AM31">SUM(D12,X12,AC12,AH12)</f>
        <v>1982</v>
      </c>
      <c r="AN12" s="29">
        <f aca="true" t="shared" si="7" ref="AN12:AN30">SUM(E12,Y12,AD12,AI12)</f>
        <v>631</v>
      </c>
      <c r="AO12" s="21">
        <f aca="true" t="shared" si="8" ref="AO12:AP30">SUM(F12,Z12,AE12,AJ12)</f>
        <v>1944</v>
      </c>
      <c r="AP12" s="29">
        <f aca="true" t="shared" si="9" ref="AP12:AP29">SUM(G12,AA12,AF12,AK12)</f>
        <v>1838</v>
      </c>
    </row>
    <row r="13" spans="1:42" ht="15.75">
      <c r="A13" s="20">
        <v>3</v>
      </c>
      <c r="B13" s="23" t="s">
        <v>29</v>
      </c>
      <c r="C13" s="25">
        <v>209</v>
      </c>
      <c r="D13" s="25">
        <v>203</v>
      </c>
      <c r="E13" s="25">
        <v>100</v>
      </c>
      <c r="F13" s="25">
        <v>175</v>
      </c>
      <c r="G13" s="25">
        <v>175</v>
      </c>
      <c r="H13" s="25">
        <v>191</v>
      </c>
      <c r="I13" s="25">
        <v>239</v>
      </c>
      <c r="J13" s="25">
        <v>45</v>
      </c>
      <c r="K13" s="25">
        <v>179</v>
      </c>
      <c r="L13" s="25">
        <v>215</v>
      </c>
      <c r="M13" s="25">
        <v>180</v>
      </c>
      <c r="N13" s="25">
        <v>328</v>
      </c>
      <c r="O13" s="25">
        <v>61</v>
      </c>
      <c r="P13" s="25">
        <v>129</v>
      </c>
      <c r="Q13" s="25">
        <v>221</v>
      </c>
      <c r="R13" s="25">
        <v>26</v>
      </c>
      <c r="S13" s="25">
        <v>27</v>
      </c>
      <c r="T13" s="25">
        <v>8</v>
      </c>
      <c r="U13" s="25">
        <v>19</v>
      </c>
      <c r="V13" s="25">
        <v>20</v>
      </c>
      <c r="W13" s="26">
        <f t="shared" si="0"/>
        <v>397</v>
      </c>
      <c r="X13" s="9">
        <f t="shared" si="1"/>
        <v>594</v>
      </c>
      <c r="Y13" s="9">
        <f t="shared" si="2"/>
        <v>114</v>
      </c>
      <c r="Z13" s="9">
        <f t="shared" si="3"/>
        <v>327</v>
      </c>
      <c r="AA13" s="27">
        <f t="shared" si="4"/>
        <v>456</v>
      </c>
      <c r="AB13" s="25">
        <v>33</v>
      </c>
      <c r="AC13" s="25">
        <v>33</v>
      </c>
      <c r="AD13" s="25">
        <v>16</v>
      </c>
      <c r="AE13" s="25">
        <v>21</v>
      </c>
      <c r="AF13" s="25">
        <v>21</v>
      </c>
      <c r="AG13" s="25">
        <v>201</v>
      </c>
      <c r="AH13" s="25">
        <v>201</v>
      </c>
      <c r="AI13" s="25">
        <v>180</v>
      </c>
      <c r="AJ13" s="25">
        <v>189</v>
      </c>
      <c r="AK13" s="25">
        <v>192</v>
      </c>
      <c r="AL13" s="29">
        <f t="shared" si="5"/>
        <v>840</v>
      </c>
      <c r="AM13" s="21">
        <f t="shared" si="6"/>
        <v>1031</v>
      </c>
      <c r="AN13" s="29">
        <f t="shared" si="7"/>
        <v>410</v>
      </c>
      <c r="AO13" s="21">
        <f t="shared" si="8"/>
        <v>712</v>
      </c>
      <c r="AP13" s="29">
        <f t="shared" si="9"/>
        <v>844</v>
      </c>
    </row>
    <row r="14" spans="1:42" ht="15.75">
      <c r="A14" s="20">
        <v>4</v>
      </c>
      <c r="B14" s="23" t="s">
        <v>30</v>
      </c>
      <c r="C14" s="25">
        <v>462</v>
      </c>
      <c r="D14" s="25">
        <v>402</v>
      </c>
      <c r="E14" s="25">
        <v>188</v>
      </c>
      <c r="F14" s="25">
        <v>443</v>
      </c>
      <c r="G14" s="25">
        <v>381</v>
      </c>
      <c r="H14" s="25">
        <v>609</v>
      </c>
      <c r="I14" s="25">
        <v>610</v>
      </c>
      <c r="J14" s="25">
        <v>196</v>
      </c>
      <c r="K14" s="25">
        <v>585</v>
      </c>
      <c r="L14" s="25">
        <v>586</v>
      </c>
      <c r="M14" s="25">
        <v>353</v>
      </c>
      <c r="N14" s="25">
        <v>349</v>
      </c>
      <c r="O14" s="25">
        <v>142</v>
      </c>
      <c r="P14" s="25">
        <v>320</v>
      </c>
      <c r="Q14" s="25">
        <v>321</v>
      </c>
      <c r="R14" s="25">
        <v>44</v>
      </c>
      <c r="S14" s="25">
        <v>44</v>
      </c>
      <c r="T14" s="25">
        <v>13</v>
      </c>
      <c r="U14" s="25">
        <v>42</v>
      </c>
      <c r="V14" s="25">
        <v>42</v>
      </c>
      <c r="W14" s="26">
        <f t="shared" si="0"/>
        <v>1006</v>
      </c>
      <c r="X14" s="9">
        <f t="shared" si="1"/>
        <v>1003</v>
      </c>
      <c r="Y14" s="9">
        <f t="shared" si="2"/>
        <v>351</v>
      </c>
      <c r="Z14" s="9">
        <f t="shared" si="3"/>
        <v>947</v>
      </c>
      <c r="AA14" s="27">
        <f t="shared" si="4"/>
        <v>949</v>
      </c>
      <c r="AB14" s="25">
        <v>20</v>
      </c>
      <c r="AC14" s="25">
        <v>18</v>
      </c>
      <c r="AD14" s="25">
        <v>17</v>
      </c>
      <c r="AE14" s="25">
        <v>19</v>
      </c>
      <c r="AF14" s="25">
        <v>17</v>
      </c>
      <c r="AG14" s="25">
        <v>265</v>
      </c>
      <c r="AH14" s="25">
        <v>265</v>
      </c>
      <c r="AI14" s="25">
        <v>237</v>
      </c>
      <c r="AJ14" s="25">
        <v>260</v>
      </c>
      <c r="AK14" s="25">
        <v>260</v>
      </c>
      <c r="AL14" s="29">
        <f t="shared" si="5"/>
        <v>1753</v>
      </c>
      <c r="AM14" s="21">
        <f t="shared" si="6"/>
        <v>1688</v>
      </c>
      <c r="AN14" s="29">
        <f t="shared" si="7"/>
        <v>793</v>
      </c>
      <c r="AO14" s="21">
        <f t="shared" si="8"/>
        <v>1669</v>
      </c>
      <c r="AP14" s="29">
        <f t="shared" si="9"/>
        <v>1607</v>
      </c>
    </row>
    <row r="15" spans="1:42" ht="15.75">
      <c r="A15" s="20">
        <v>5</v>
      </c>
      <c r="B15" s="23" t="s">
        <v>31</v>
      </c>
      <c r="C15" s="25">
        <v>483</v>
      </c>
      <c r="D15" s="25">
        <v>478</v>
      </c>
      <c r="E15" s="25">
        <v>197</v>
      </c>
      <c r="F15" s="25">
        <v>474</v>
      </c>
      <c r="G15" s="25">
        <v>467</v>
      </c>
      <c r="H15" s="25">
        <v>623</v>
      </c>
      <c r="I15" s="25">
        <v>642</v>
      </c>
      <c r="J15" s="25">
        <v>179</v>
      </c>
      <c r="K15" s="25">
        <v>602</v>
      </c>
      <c r="L15" s="25">
        <v>621</v>
      </c>
      <c r="M15" s="25">
        <v>375</v>
      </c>
      <c r="N15" s="25">
        <v>375</v>
      </c>
      <c r="O15" s="25">
        <v>125</v>
      </c>
      <c r="P15" s="25">
        <v>340</v>
      </c>
      <c r="Q15" s="25">
        <v>343</v>
      </c>
      <c r="R15" s="25">
        <v>58</v>
      </c>
      <c r="S15" s="25">
        <v>58</v>
      </c>
      <c r="T15" s="25">
        <v>19</v>
      </c>
      <c r="U15" s="25">
        <v>55</v>
      </c>
      <c r="V15" s="25">
        <v>55</v>
      </c>
      <c r="W15" s="26">
        <f t="shared" si="0"/>
        <v>1056</v>
      </c>
      <c r="X15" s="9">
        <f t="shared" si="1"/>
        <v>1075</v>
      </c>
      <c r="Y15" s="9">
        <f t="shared" si="2"/>
        <v>323</v>
      </c>
      <c r="Z15" s="9">
        <f t="shared" si="3"/>
        <v>997</v>
      </c>
      <c r="AA15" s="27">
        <f t="shared" si="4"/>
        <v>1019</v>
      </c>
      <c r="AB15" s="25">
        <v>40</v>
      </c>
      <c r="AC15" s="25">
        <v>40</v>
      </c>
      <c r="AD15" s="25">
        <v>21</v>
      </c>
      <c r="AE15" s="25">
        <v>40</v>
      </c>
      <c r="AF15" s="25">
        <v>40</v>
      </c>
      <c r="AG15" s="25">
        <v>303</v>
      </c>
      <c r="AH15" s="25">
        <v>303</v>
      </c>
      <c r="AI15" s="25">
        <v>251</v>
      </c>
      <c r="AJ15" s="25">
        <v>300</v>
      </c>
      <c r="AK15" s="25">
        <v>300</v>
      </c>
      <c r="AL15" s="29">
        <f t="shared" si="5"/>
        <v>1882</v>
      </c>
      <c r="AM15" s="21">
        <f t="shared" si="6"/>
        <v>1896</v>
      </c>
      <c r="AN15" s="29">
        <f t="shared" si="7"/>
        <v>792</v>
      </c>
      <c r="AO15" s="21">
        <f t="shared" si="8"/>
        <v>1811</v>
      </c>
      <c r="AP15" s="29">
        <f t="shared" si="9"/>
        <v>1826</v>
      </c>
    </row>
    <row r="16" spans="1:42" s="10" customFormat="1" ht="15.75">
      <c r="A16" s="20">
        <v>6</v>
      </c>
      <c r="B16" s="24" t="s">
        <v>32</v>
      </c>
      <c r="C16" s="25">
        <v>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5">
        <v>12</v>
      </c>
      <c r="J16" s="25">
        <v>0</v>
      </c>
      <c r="K16" s="25">
        <v>0</v>
      </c>
      <c r="L16" s="25">
        <v>4</v>
      </c>
      <c r="M16" s="25">
        <v>0</v>
      </c>
      <c r="N16" s="25">
        <v>4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6">
        <f t="shared" si="0"/>
        <v>0</v>
      </c>
      <c r="X16" s="9">
        <f t="shared" si="1"/>
        <v>16</v>
      </c>
      <c r="Y16" s="9">
        <f t="shared" si="2"/>
        <v>0</v>
      </c>
      <c r="Z16" s="9">
        <f t="shared" si="3"/>
        <v>0</v>
      </c>
      <c r="AA16" s="27">
        <f t="shared" si="4"/>
        <v>4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19</v>
      </c>
      <c r="AI16" s="25">
        <v>0</v>
      </c>
      <c r="AJ16" s="25">
        <v>0</v>
      </c>
      <c r="AK16" s="25">
        <v>19</v>
      </c>
      <c r="AL16" s="29">
        <f t="shared" si="5"/>
        <v>0</v>
      </c>
      <c r="AM16" s="21">
        <f t="shared" si="6"/>
        <v>36</v>
      </c>
      <c r="AN16" s="29">
        <f t="shared" si="7"/>
        <v>0</v>
      </c>
      <c r="AO16" s="21">
        <f t="shared" si="8"/>
        <v>0</v>
      </c>
      <c r="AP16" s="29">
        <f t="shared" si="9"/>
        <v>23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72" t="s">
        <v>7</v>
      </c>
      <c r="B31" s="73"/>
      <c r="C31" s="36">
        <f aca="true" t="shared" si="10" ref="C31:K31">SUM(C11:C30)</f>
        <v>2558</v>
      </c>
      <c r="D31" s="36">
        <f t="shared" si="10"/>
        <v>2375</v>
      </c>
      <c r="E31" s="36">
        <f t="shared" si="10"/>
        <v>824</v>
      </c>
      <c r="F31" s="36">
        <f t="shared" si="10"/>
        <v>2382</v>
      </c>
      <c r="G31" s="36">
        <f t="shared" si="10"/>
        <v>2104</v>
      </c>
      <c r="H31" s="36">
        <f t="shared" si="10"/>
        <v>3021</v>
      </c>
      <c r="I31" s="36">
        <f t="shared" si="10"/>
        <v>3105</v>
      </c>
      <c r="J31" s="36">
        <f t="shared" si="10"/>
        <v>994</v>
      </c>
      <c r="K31" s="36">
        <f t="shared" si="10"/>
        <v>2844</v>
      </c>
      <c r="L31" s="36">
        <f aca="true" t="shared" si="11" ref="L31:V31">SUM(L11:L30)</f>
        <v>2868</v>
      </c>
      <c r="M31" s="36">
        <f t="shared" si="11"/>
        <v>1402</v>
      </c>
      <c r="N31" s="36">
        <f t="shared" si="11"/>
        <v>1589</v>
      </c>
      <c r="O31" s="36">
        <f t="shared" si="11"/>
        <v>467</v>
      </c>
      <c r="P31" s="36">
        <f t="shared" si="11"/>
        <v>1244</v>
      </c>
      <c r="Q31" s="36">
        <f t="shared" si="11"/>
        <v>1349</v>
      </c>
      <c r="R31" s="36">
        <f t="shared" si="11"/>
        <v>215</v>
      </c>
      <c r="S31" s="36">
        <f t="shared" si="11"/>
        <v>216</v>
      </c>
      <c r="T31" s="36">
        <f t="shared" si="11"/>
        <v>77</v>
      </c>
      <c r="U31" s="36">
        <f t="shared" si="11"/>
        <v>201</v>
      </c>
      <c r="V31" s="36">
        <f t="shared" si="11"/>
        <v>200</v>
      </c>
      <c r="W31" s="40">
        <f t="shared" si="0"/>
        <v>4638</v>
      </c>
      <c r="X31" s="41">
        <f t="shared" si="1"/>
        <v>4910</v>
      </c>
      <c r="Y31" s="41">
        <f t="shared" si="2"/>
        <v>1538</v>
      </c>
      <c r="Z31" s="41">
        <f t="shared" si="3"/>
        <v>4289</v>
      </c>
      <c r="AA31" s="42">
        <f t="shared" si="4"/>
        <v>4417</v>
      </c>
      <c r="AB31" s="37">
        <f aca="true" t="shared" si="12" ref="AB31:AK31">SUM(AB11:AB30)</f>
        <v>163</v>
      </c>
      <c r="AC31" s="38">
        <f t="shared" si="12"/>
        <v>167</v>
      </c>
      <c r="AD31" s="38">
        <f t="shared" si="12"/>
        <v>95</v>
      </c>
      <c r="AE31" s="38">
        <f t="shared" si="12"/>
        <v>141</v>
      </c>
      <c r="AF31" s="39">
        <f t="shared" si="12"/>
        <v>135</v>
      </c>
      <c r="AG31" s="37">
        <f t="shared" si="12"/>
        <v>1293</v>
      </c>
      <c r="AH31" s="38">
        <f t="shared" si="12"/>
        <v>1312</v>
      </c>
      <c r="AI31" s="38">
        <f t="shared" si="12"/>
        <v>1151</v>
      </c>
      <c r="AJ31" s="38">
        <f t="shared" si="12"/>
        <v>1270</v>
      </c>
      <c r="AK31" s="39">
        <f t="shared" si="12"/>
        <v>1290</v>
      </c>
      <c r="AL31" s="29">
        <f t="shared" si="5"/>
        <v>8652</v>
      </c>
      <c r="AM31" s="21">
        <f t="shared" si="6"/>
        <v>8764</v>
      </c>
      <c r="AN31" s="29">
        <f>SUM(AN11:AN30)</f>
        <v>3608</v>
      </c>
      <c r="AO31" s="21">
        <f>SUM(AO11:AO30)</f>
        <v>8082</v>
      </c>
      <c r="AP31" s="29">
        <f>SUM(AP11:AP30)</f>
        <v>7946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 customHeight="1">
      <c r="AB34" s="52" t="s">
        <v>39</v>
      </c>
      <c r="AC34" s="52"/>
      <c r="AD34" s="52"/>
      <c r="AE34" s="52"/>
      <c r="AF34" s="52"/>
      <c r="AL34" s="53" t="s">
        <v>40</v>
      </c>
      <c r="AM34" s="53"/>
      <c r="AN34" s="53"/>
    </row>
    <row r="35" spans="28:40" ht="12.75" customHeight="1">
      <c r="AB35" s="52"/>
      <c r="AC35" s="52"/>
      <c r="AD35" s="52"/>
      <c r="AE35" s="52"/>
      <c r="AF35" s="52"/>
      <c r="AL35" s="54" t="s">
        <v>33</v>
      </c>
      <c r="AM35" s="54"/>
      <c r="AN35" s="54"/>
    </row>
    <row r="38" ht="12.75">
      <c r="AL38" s="10" t="s">
        <v>34</v>
      </c>
    </row>
    <row r="39" spans="28:30" ht="12.75" customHeight="1">
      <c r="AB39" s="43" t="s">
        <v>35</v>
      </c>
      <c r="AC39" s="43"/>
      <c r="AD39" s="44"/>
    </row>
    <row r="40" spans="28:29" ht="12.75" customHeight="1">
      <c r="AB40" s="75" t="s">
        <v>36</v>
      </c>
      <c r="AC40" s="75"/>
    </row>
    <row r="41" spans="28:29" ht="16.5">
      <c r="AB41" s="71" t="s">
        <v>37</v>
      </c>
      <c r="AC41" s="71"/>
    </row>
  </sheetData>
  <sheetProtection formatRows="0"/>
  <mergeCells count="25">
    <mergeCell ref="AB41:AC41"/>
    <mergeCell ref="A31:B31"/>
    <mergeCell ref="A5:A9"/>
    <mergeCell ref="M7:Q8"/>
    <mergeCell ref="R7:V8"/>
    <mergeCell ref="H7:L8"/>
    <mergeCell ref="AB40:AC40"/>
    <mergeCell ref="B5:B9"/>
    <mergeCell ref="H5:AA6"/>
    <mergeCell ref="C5:G8"/>
    <mergeCell ref="C2:AH2"/>
    <mergeCell ref="W7:AA8"/>
    <mergeCell ref="AG5:AK8"/>
    <mergeCell ref="AB5:AF8"/>
    <mergeCell ref="C1:AH1"/>
    <mergeCell ref="C3:AH3"/>
    <mergeCell ref="C4:AH4"/>
    <mergeCell ref="AN5:AN9"/>
    <mergeCell ref="AO5:AO9"/>
    <mergeCell ref="AP5:AP9"/>
    <mergeCell ref="AB34:AF35"/>
    <mergeCell ref="AL34:AN34"/>
    <mergeCell ref="AL35:AN35"/>
    <mergeCell ref="AM5:AM9"/>
    <mergeCell ref="AL5:AL9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2018-01-04T14:33:24Z</cp:lastPrinted>
  <dcterms:created xsi:type="dcterms:W3CDTF">1996-10-08T23:32:33Z</dcterms:created>
  <dcterms:modified xsi:type="dcterms:W3CDTF">2018-01-04T14:34:20Z</dcterms:modified>
  <cp:category/>
  <cp:version/>
  <cp:contentType/>
  <cp:contentStatus/>
</cp:coreProperties>
</file>