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<sst xmlns="http://schemas.openxmlformats.org/spreadsheetml/2006/main" count="64" uniqueCount="31">
  <si>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</si>
  <si>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</si>
  <si>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</si>
  <si>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</si>
  <si>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</si>
  <si>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</si>
  <si>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</si>
  <si>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</si>
  <si>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</si>
  <si>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</si>
  <si>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</si>
  <si>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</si>
  <si>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</si>
  <si>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</si>
  <si>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</si>
  <si>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2014 РІК.</t>
  </si>
  <si>
    <t>Кількість розглянутих справ у 2014 році</t>
  </si>
  <si>
    <t xml:space="preserve">Кількість надісланих рішень до ЄДРСР з відміткою ДНЗС </t>
  </si>
  <si>
    <t>Кількість рішень, які набрали законної сили в 2014 році</t>
  </si>
  <si>
    <t>Справи про адміністративні правопорушення та справи у порядку виконання (3-в)</t>
  </si>
  <si>
    <t>Кількість процесуальних рішень винесених у 2014 році</t>
  </si>
  <si>
    <t>Всього процесуальних рішень винесених за звітний період</t>
  </si>
  <si>
    <t>Макарова Т.Ю.</t>
  </si>
  <si>
    <t>Соловйова Л.Я.</t>
  </si>
  <si>
    <t>Попов В.В.</t>
  </si>
  <si>
    <t>Мазуренко В.В.</t>
  </si>
  <si>
    <t>Інгулецький районний суд м.Кривого Рогу</t>
  </si>
  <si>
    <t>Т.Ю.Макарова</t>
  </si>
  <si>
    <t xml:space="preserve">                 (підпис)</t>
  </si>
  <si>
    <t>виконавець Кривошей В.Є.</t>
  </si>
  <si>
    <t>т. (056) 406-93-33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</si>
</sst>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b/>
      <sz val="16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" fontId="8" fillId="2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textRotation="90" wrapText="1"/>
      <protection hidden="1"/>
    </xf>
    <xf numFmtId="0" fontId="7" fillId="0" borderId="4" xfId="0" applyFont="1" applyFill="1" applyBorder="1" applyAlignment="1" applyProtection="1">
      <alignment horizontal="left" textRotation="90" wrapText="1"/>
      <protection hidden="1"/>
    </xf>
    <xf numFmtId="0" fontId="7" fillId="0" borderId="5" xfId="0" applyFont="1" applyFill="1" applyBorder="1" applyAlignment="1" applyProtection="1">
      <alignment horizontal="left" textRotation="90" wrapText="1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8" fillId="2" borderId="6" xfId="0" applyNumberFormat="1" applyFont="1" applyFill="1" applyBorder="1" applyAlignment="1" applyProtection="1">
      <alignment horizontal="center" vertical="top"/>
      <protection hidden="1"/>
    </xf>
    <xf numFmtId="1" fontId="8" fillId="2" borderId="7" xfId="0" applyNumberFormat="1" applyFont="1" applyFill="1" applyBorder="1" applyAlignment="1" applyProtection="1">
      <alignment horizontal="center" vertical="top"/>
      <protection hidden="1"/>
    </xf>
    <xf numFmtId="1" fontId="8" fillId="2" borderId="8" xfId="0" applyNumberFormat="1" applyFont="1" applyFill="1" applyBorder="1" applyAlignment="1" applyProtection="1">
      <alignment horizontal="center" vertical="top"/>
      <protection hidden="1"/>
    </xf>
    <xf numFmtId="1" fontId="8" fillId="2" borderId="9" xfId="0" applyNumberFormat="1" applyFont="1" applyFill="1" applyBorder="1" applyAlignment="1" applyProtection="1">
      <alignment horizontal="center" vertical="top"/>
      <protection hidden="1"/>
    </xf>
    <xf numFmtId="1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13" fillId="2" borderId="17" xfId="0" applyFont="1" applyFill="1" applyBorder="1" applyAlignment="1" applyProtection="1">
      <alignment horizontal="center" textRotation="90" wrapText="1"/>
      <protection hidden="1"/>
    </xf>
    <xf numFmtId="0" fontId="13" fillId="2" borderId="5" xfId="0" applyFont="1" applyFill="1" applyBorder="1" applyAlignment="1" applyProtection="1">
      <alignment horizontal="center" textRotation="90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/>
    </xf>
    <xf numFmtId="0" fontId="13" fillId="2" borderId="18" xfId="0" applyFont="1" applyFill="1" applyBorder="1" applyAlignment="1" applyProtection="1">
      <alignment horizontal="center" textRotation="90" wrapText="1"/>
      <protection hidden="1"/>
    </xf>
    <xf numFmtId="0" fontId="13" fillId="2" borderId="19" xfId="0" applyFont="1" applyFill="1" applyBorder="1" applyAlignment="1" applyProtection="1">
      <alignment horizontal="center" textRotation="90" wrapText="1"/>
      <protection hidden="1"/>
    </xf>
    <xf numFmtId="0" fontId="13" fillId="2" borderId="20" xfId="0" applyFont="1" applyFill="1" applyBorder="1" applyAlignment="1" applyProtection="1">
      <alignment horizontal="center" textRotation="90" wrapText="1"/>
      <protection hidden="1"/>
    </xf>
    <xf numFmtId="0" fontId="13" fillId="2" borderId="21" xfId="0" applyFont="1" applyFill="1" applyBorder="1" applyAlignment="1" applyProtection="1">
      <alignment horizontal="center" textRotation="90" wrapText="1"/>
      <protection hidden="1"/>
    </xf>
    <xf numFmtId="0" fontId="13" fillId="2" borderId="22" xfId="0" applyFont="1" applyFill="1" applyBorder="1" applyAlignment="1" applyProtection="1">
      <alignment horizontal="center" textRotation="90" wrapText="1"/>
      <protection hidden="1"/>
    </xf>
    <xf numFmtId="0" fontId="13" fillId="2" borderId="23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15" fillId="0" borderId="1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13" fillId="2" borderId="13" xfId="0" applyFont="1" applyFill="1" applyBorder="1" applyAlignment="1" applyProtection="1">
      <alignment horizontal="center" textRotation="90" wrapText="1"/>
      <protection hidden="1"/>
    </xf>
    <xf numFmtId="0" fontId="13" fillId="2" borderId="1" xfId="0" applyFont="1" applyFill="1" applyBorder="1" applyAlignment="1" applyProtection="1">
      <alignment horizontal="center" textRotation="90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="75" zoomScaleNormal="75" workbookViewId="0" topLeftCell="T13">
      <selection activeCell="E12" sqref="E12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44" t="s">
        <v>14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12"/>
      <c r="AJ1" s="12"/>
      <c r="AK1" s="12"/>
    </row>
    <row r="2" spans="1:37" ht="15.75">
      <c r="A2" s="3"/>
      <c r="B2" s="3"/>
      <c r="C2" s="44" t="s">
        <v>15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2"/>
      <c r="AJ2" s="12"/>
      <c r="AK2" s="12"/>
    </row>
    <row r="3" spans="1:37" ht="20.25">
      <c r="A3" s="4"/>
      <c r="B3" s="3"/>
      <c r="C3" s="45" t="s">
        <v>26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13"/>
      <c r="AJ3" s="13"/>
      <c r="AK3" s="13"/>
    </row>
    <row r="4" spans="1:37" ht="13.5" thickBot="1">
      <c r="A4" s="19"/>
      <c r="B4" s="18"/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14"/>
      <c r="AJ4" s="14"/>
      <c r="AK4" s="14"/>
    </row>
    <row r="5" spans="1:42" ht="16.5" customHeight="1">
      <c r="A5" s="58" t="s">
        <v>1</v>
      </c>
      <c r="B5" s="47" t="s">
        <v>2</v>
      </c>
      <c r="C5" s="48" t="s">
        <v>9</v>
      </c>
      <c r="D5" s="49"/>
      <c r="E5" s="49"/>
      <c r="F5" s="49"/>
      <c r="G5" s="52"/>
      <c r="H5" s="48" t="s">
        <v>11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 t="s">
        <v>12</v>
      </c>
      <c r="AC5" s="49"/>
      <c r="AD5" s="49"/>
      <c r="AE5" s="49"/>
      <c r="AF5" s="52"/>
      <c r="AG5" s="62" t="s">
        <v>19</v>
      </c>
      <c r="AH5" s="49"/>
      <c r="AI5" s="49"/>
      <c r="AJ5" s="49"/>
      <c r="AK5" s="52"/>
      <c r="AL5" s="60" t="s">
        <v>21</v>
      </c>
      <c r="AM5" s="74" t="s">
        <v>13</v>
      </c>
      <c r="AN5" s="65" t="s">
        <v>16</v>
      </c>
      <c r="AO5" s="65" t="s">
        <v>18</v>
      </c>
      <c r="AP5" s="68" t="s">
        <v>17</v>
      </c>
    </row>
    <row r="6" spans="1:42" ht="13.5" customHeight="1" thickBot="1">
      <c r="A6" s="58"/>
      <c r="B6" s="47"/>
      <c r="C6" s="53"/>
      <c r="D6" s="54"/>
      <c r="E6" s="54"/>
      <c r="F6" s="54"/>
      <c r="G6" s="55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4"/>
      <c r="AC6" s="54"/>
      <c r="AD6" s="54"/>
      <c r="AE6" s="54"/>
      <c r="AF6" s="55"/>
      <c r="AG6" s="63"/>
      <c r="AH6" s="54"/>
      <c r="AI6" s="54"/>
      <c r="AJ6" s="54"/>
      <c r="AK6" s="55"/>
      <c r="AL6" s="61"/>
      <c r="AM6" s="75"/>
      <c r="AN6" s="66"/>
      <c r="AO6" s="66"/>
      <c r="AP6" s="69"/>
    </row>
    <row r="7" spans="1:42" ht="12.75" customHeight="1">
      <c r="A7" s="58"/>
      <c r="B7" s="47"/>
      <c r="C7" s="53"/>
      <c r="D7" s="54"/>
      <c r="E7" s="54"/>
      <c r="F7" s="54"/>
      <c r="G7" s="55"/>
      <c r="H7" s="48" t="s">
        <v>3</v>
      </c>
      <c r="I7" s="49"/>
      <c r="J7" s="49"/>
      <c r="K7" s="49"/>
      <c r="L7" s="52"/>
      <c r="M7" s="48" t="s">
        <v>4</v>
      </c>
      <c r="N7" s="49"/>
      <c r="O7" s="49"/>
      <c r="P7" s="49"/>
      <c r="Q7" s="52"/>
      <c r="R7" s="48" t="s">
        <v>5</v>
      </c>
      <c r="S7" s="49"/>
      <c r="T7" s="49"/>
      <c r="U7" s="49"/>
      <c r="V7" s="52"/>
      <c r="W7" s="48" t="s">
        <v>6</v>
      </c>
      <c r="X7" s="49"/>
      <c r="Y7" s="49"/>
      <c r="Z7" s="49"/>
      <c r="AA7" s="52"/>
      <c r="AB7" s="63"/>
      <c r="AC7" s="54"/>
      <c r="AD7" s="54"/>
      <c r="AE7" s="54"/>
      <c r="AF7" s="55"/>
      <c r="AG7" s="63"/>
      <c r="AH7" s="54"/>
      <c r="AI7" s="54"/>
      <c r="AJ7" s="54"/>
      <c r="AK7" s="55"/>
      <c r="AL7" s="61"/>
      <c r="AM7" s="75"/>
      <c r="AN7" s="66"/>
      <c r="AO7" s="66"/>
      <c r="AP7" s="69"/>
    </row>
    <row r="8" spans="1:42" ht="21.75" customHeight="1">
      <c r="A8" s="58"/>
      <c r="B8" s="47"/>
      <c r="C8" s="53"/>
      <c r="D8" s="54"/>
      <c r="E8" s="54"/>
      <c r="F8" s="54"/>
      <c r="G8" s="55"/>
      <c r="H8" s="53"/>
      <c r="I8" s="54"/>
      <c r="J8" s="54"/>
      <c r="K8" s="54"/>
      <c r="L8" s="55"/>
      <c r="M8" s="53"/>
      <c r="N8" s="54"/>
      <c r="O8" s="54"/>
      <c r="P8" s="54"/>
      <c r="Q8" s="55"/>
      <c r="R8" s="53"/>
      <c r="S8" s="54"/>
      <c r="T8" s="54"/>
      <c r="U8" s="54"/>
      <c r="V8" s="55"/>
      <c r="W8" s="53"/>
      <c r="X8" s="54"/>
      <c r="Y8" s="54"/>
      <c r="Z8" s="54"/>
      <c r="AA8" s="55"/>
      <c r="AB8" s="63"/>
      <c r="AC8" s="54"/>
      <c r="AD8" s="54"/>
      <c r="AE8" s="54"/>
      <c r="AF8" s="55"/>
      <c r="AG8" s="63"/>
      <c r="AH8" s="54"/>
      <c r="AI8" s="54"/>
      <c r="AJ8" s="54"/>
      <c r="AK8" s="55"/>
      <c r="AL8" s="61"/>
      <c r="AM8" s="75"/>
      <c r="AN8" s="66"/>
      <c r="AO8" s="66"/>
      <c r="AP8" s="69"/>
    </row>
    <row r="9" spans="1:42" ht="129" customHeight="1">
      <c r="A9" s="58"/>
      <c r="B9" s="47"/>
      <c r="C9" s="30" t="s">
        <v>20</v>
      </c>
      <c r="D9" s="17" t="s">
        <v>10</v>
      </c>
      <c r="E9" s="17" t="s">
        <v>16</v>
      </c>
      <c r="F9" s="17" t="s">
        <v>18</v>
      </c>
      <c r="G9" s="31" t="s">
        <v>17</v>
      </c>
      <c r="H9" s="30" t="s">
        <v>20</v>
      </c>
      <c r="I9" s="17" t="s">
        <v>10</v>
      </c>
      <c r="J9" s="17" t="s">
        <v>16</v>
      </c>
      <c r="K9" s="17" t="s">
        <v>18</v>
      </c>
      <c r="L9" s="31" t="s">
        <v>17</v>
      </c>
      <c r="M9" s="30" t="s">
        <v>20</v>
      </c>
      <c r="N9" s="17" t="s">
        <v>10</v>
      </c>
      <c r="O9" s="17" t="s">
        <v>16</v>
      </c>
      <c r="P9" s="17" t="s">
        <v>18</v>
      </c>
      <c r="Q9" s="31" t="s">
        <v>17</v>
      </c>
      <c r="R9" s="30" t="s">
        <v>20</v>
      </c>
      <c r="S9" s="17" t="s">
        <v>10</v>
      </c>
      <c r="T9" s="17" t="s">
        <v>16</v>
      </c>
      <c r="U9" s="17" t="s">
        <v>18</v>
      </c>
      <c r="V9" s="31" t="s">
        <v>17</v>
      </c>
      <c r="W9" s="30" t="s">
        <v>20</v>
      </c>
      <c r="X9" s="17" t="s">
        <v>10</v>
      </c>
      <c r="Y9" s="17" t="s">
        <v>16</v>
      </c>
      <c r="Z9" s="17" t="s">
        <v>18</v>
      </c>
      <c r="AA9" s="31" t="s">
        <v>17</v>
      </c>
      <c r="AB9" s="32" t="s">
        <v>20</v>
      </c>
      <c r="AC9" s="17" t="s">
        <v>10</v>
      </c>
      <c r="AD9" s="17" t="s">
        <v>16</v>
      </c>
      <c r="AE9" s="17" t="s">
        <v>18</v>
      </c>
      <c r="AF9" s="31" t="s">
        <v>17</v>
      </c>
      <c r="AG9" s="32" t="s">
        <v>20</v>
      </c>
      <c r="AH9" s="17" t="s">
        <v>10</v>
      </c>
      <c r="AI9" s="17" t="s">
        <v>16</v>
      </c>
      <c r="AJ9" s="17" t="s">
        <v>18</v>
      </c>
      <c r="AK9" s="31" t="s">
        <v>17</v>
      </c>
      <c r="AL9" s="61"/>
      <c r="AM9" s="75"/>
      <c r="AN9" s="67"/>
      <c r="AO9" s="67"/>
      <c r="AP9" s="70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22</v>
      </c>
      <c r="C11" s="25">
        <v>527</v>
      </c>
      <c r="D11" s="25">
        <v>244</v>
      </c>
      <c r="E11" s="25">
        <v>181</v>
      </c>
      <c r="F11" s="25">
        <v>296</v>
      </c>
      <c r="G11" s="25">
        <v>199</v>
      </c>
      <c r="H11" s="25">
        <v>774</v>
      </c>
      <c r="I11" s="25">
        <v>497</v>
      </c>
      <c r="J11" s="25">
        <v>208</v>
      </c>
      <c r="K11" s="25">
        <v>233</v>
      </c>
      <c r="L11" s="25">
        <v>329</v>
      </c>
      <c r="M11" s="25">
        <v>140</v>
      </c>
      <c r="N11" s="25">
        <v>204</v>
      </c>
      <c r="O11" s="25">
        <v>75</v>
      </c>
      <c r="P11" s="25">
        <v>89</v>
      </c>
      <c r="Q11" s="25">
        <v>167</v>
      </c>
      <c r="R11" s="25">
        <v>48</v>
      </c>
      <c r="S11" s="25">
        <v>21</v>
      </c>
      <c r="T11" s="25">
        <v>9</v>
      </c>
      <c r="U11" s="25">
        <v>7</v>
      </c>
      <c r="V11" s="25">
        <v>12</v>
      </c>
      <c r="W11" s="26">
        <f>SUM(H11+M11+R11)</f>
        <v>962</v>
      </c>
      <c r="X11" s="9">
        <f>SUM(I11+N11+S11)</f>
        <v>722</v>
      </c>
      <c r="Y11" s="9">
        <f>SUM(J11,O11,T11)</f>
        <v>292</v>
      </c>
      <c r="Z11" s="9">
        <f>SUM(K11,P11,U11)</f>
        <v>329</v>
      </c>
      <c r="AA11" s="27">
        <f>SUM(L11,Q11,V11)</f>
        <v>508</v>
      </c>
      <c r="AB11" s="25">
        <v>196</v>
      </c>
      <c r="AC11" s="25">
        <v>98</v>
      </c>
      <c r="AD11" s="25">
        <v>85</v>
      </c>
      <c r="AE11" s="25">
        <v>11</v>
      </c>
      <c r="AF11" s="25">
        <v>77</v>
      </c>
      <c r="AG11" s="25">
        <v>208</v>
      </c>
      <c r="AH11" s="25">
        <v>203</v>
      </c>
      <c r="AI11" s="25">
        <v>204</v>
      </c>
      <c r="AJ11" s="25">
        <v>260</v>
      </c>
      <c r="AK11" s="25">
        <v>200</v>
      </c>
      <c r="AL11" s="29">
        <f>SUM(C11,W11,AB11,AG11)</f>
        <v>1893</v>
      </c>
      <c r="AM11" s="21">
        <f>SUM(D11,X11,AC11,AH11)</f>
        <v>1267</v>
      </c>
      <c r="AN11" s="29">
        <f>SUM(E11,Y11,AD11,AI11)</f>
        <v>762</v>
      </c>
      <c r="AO11" s="21">
        <f>SUM(F11,Z11,AE11,AJ11)</f>
        <v>896</v>
      </c>
      <c r="AP11" s="29">
        <f>SUM(G11,AA11,AF11,AK11)</f>
        <v>984</v>
      </c>
    </row>
    <row r="12" spans="1:42" ht="15.75">
      <c r="A12" s="20">
        <v>2</v>
      </c>
      <c r="B12" s="23" t="s">
        <v>23</v>
      </c>
      <c r="C12" s="25">
        <v>631</v>
      </c>
      <c r="D12" s="25">
        <v>379</v>
      </c>
      <c r="E12" s="25">
        <v>276</v>
      </c>
      <c r="F12" s="25">
        <v>488</v>
      </c>
      <c r="G12" s="25">
        <v>233</v>
      </c>
      <c r="H12" s="25">
        <v>965</v>
      </c>
      <c r="I12" s="25">
        <v>763</v>
      </c>
      <c r="J12" s="25">
        <v>318</v>
      </c>
      <c r="K12" s="25">
        <v>317</v>
      </c>
      <c r="L12" s="25">
        <v>293</v>
      </c>
      <c r="M12" s="25">
        <v>511</v>
      </c>
      <c r="N12" s="25">
        <v>583</v>
      </c>
      <c r="O12" s="25">
        <v>238</v>
      </c>
      <c r="P12" s="25">
        <v>293</v>
      </c>
      <c r="Q12" s="25">
        <v>347</v>
      </c>
      <c r="R12" s="25">
        <v>57</v>
      </c>
      <c r="S12" s="25">
        <v>40</v>
      </c>
      <c r="T12" s="25">
        <v>13</v>
      </c>
      <c r="U12" s="25">
        <v>13</v>
      </c>
      <c r="V12" s="25">
        <v>21</v>
      </c>
      <c r="W12" s="26">
        <f aca="true" t="shared" si="0" ref="W12:W31">SUM(H12+M12+R12)</f>
        <v>1533</v>
      </c>
      <c r="X12" s="9">
        <f aca="true" t="shared" si="1" ref="X12:X31">SUM(I12+N12+S12)</f>
        <v>1386</v>
      </c>
      <c r="Y12" s="9">
        <f aca="true" t="shared" si="2" ref="Y12:Y31">SUM(J12,O12,T12)</f>
        <v>569</v>
      </c>
      <c r="Z12" s="9">
        <f aca="true" t="shared" si="3" ref="Z12:Z31">SUM(K12,P12,U12)</f>
        <v>623</v>
      </c>
      <c r="AA12" s="27">
        <f aca="true" t="shared" si="4" ref="AA12:AA31">SUM(L12,Q12,V12)</f>
        <v>661</v>
      </c>
      <c r="AB12" s="25">
        <v>306</v>
      </c>
      <c r="AC12" s="25">
        <v>284</v>
      </c>
      <c r="AD12" s="25">
        <v>140</v>
      </c>
      <c r="AE12" s="25">
        <v>13</v>
      </c>
      <c r="AF12" s="25">
        <v>116</v>
      </c>
      <c r="AG12" s="25">
        <v>211</v>
      </c>
      <c r="AH12" s="25">
        <v>221</v>
      </c>
      <c r="AI12" s="25">
        <v>217</v>
      </c>
      <c r="AJ12" s="25">
        <v>269</v>
      </c>
      <c r="AK12" s="25">
        <v>197</v>
      </c>
      <c r="AL12" s="29">
        <f aca="true" t="shared" si="5" ref="AL12:AL31">SUM(C12,W12,AB12,AG12)</f>
        <v>2681</v>
      </c>
      <c r="AM12" s="21">
        <f aca="true" t="shared" si="6" ref="AM12:AM31">SUM(D12,X12,AC12,AH12)</f>
        <v>2270</v>
      </c>
      <c r="AN12" s="29">
        <f aca="true" t="shared" si="7" ref="AN12:AN30">SUM(E12,Y12,AD12,AI12)</f>
        <v>1202</v>
      </c>
      <c r="AO12" s="21">
        <f aca="true" t="shared" si="8" ref="AO12:AP30">SUM(F12,Z12,AE12,AJ12)</f>
        <v>1393</v>
      </c>
      <c r="AP12" s="29">
        <f aca="true" t="shared" si="9" ref="AP12:AP29">SUM(G12,AA12,AF12,AK12)</f>
        <v>1207</v>
      </c>
    </row>
    <row r="13" spans="1:42" ht="15.75">
      <c r="A13" s="20">
        <v>3</v>
      </c>
      <c r="B13" s="23" t="s">
        <v>24</v>
      </c>
      <c r="C13" s="25">
        <v>407</v>
      </c>
      <c r="D13" s="25">
        <v>308</v>
      </c>
      <c r="E13" s="25">
        <v>205</v>
      </c>
      <c r="F13" s="25">
        <v>396</v>
      </c>
      <c r="G13" s="25">
        <v>292</v>
      </c>
      <c r="H13" s="25">
        <v>883</v>
      </c>
      <c r="I13" s="25">
        <v>676</v>
      </c>
      <c r="J13" s="25">
        <v>267</v>
      </c>
      <c r="K13" s="25">
        <v>370</v>
      </c>
      <c r="L13" s="25">
        <v>666</v>
      </c>
      <c r="M13" s="25">
        <v>504</v>
      </c>
      <c r="N13" s="25">
        <v>459</v>
      </c>
      <c r="O13" s="25">
        <v>199</v>
      </c>
      <c r="P13" s="25">
        <v>274</v>
      </c>
      <c r="Q13" s="25">
        <v>433</v>
      </c>
      <c r="R13" s="25">
        <v>56</v>
      </c>
      <c r="S13" s="25">
        <v>37</v>
      </c>
      <c r="T13" s="25">
        <v>19</v>
      </c>
      <c r="U13" s="25">
        <v>30</v>
      </c>
      <c r="V13" s="25">
        <v>37</v>
      </c>
      <c r="W13" s="26">
        <f t="shared" si="0"/>
        <v>1443</v>
      </c>
      <c r="X13" s="9">
        <f t="shared" si="1"/>
        <v>1172</v>
      </c>
      <c r="Y13" s="9">
        <f t="shared" si="2"/>
        <v>485</v>
      </c>
      <c r="Z13" s="9">
        <f t="shared" si="3"/>
        <v>674</v>
      </c>
      <c r="AA13" s="27">
        <f t="shared" si="4"/>
        <v>1136</v>
      </c>
      <c r="AB13" s="25">
        <v>43</v>
      </c>
      <c r="AC13" s="25">
        <v>225</v>
      </c>
      <c r="AD13" s="25">
        <v>30</v>
      </c>
      <c r="AE13" s="25">
        <v>4</v>
      </c>
      <c r="AF13" s="25">
        <v>41</v>
      </c>
      <c r="AG13" s="25">
        <v>216</v>
      </c>
      <c r="AH13" s="25">
        <v>225</v>
      </c>
      <c r="AI13" s="25">
        <v>214</v>
      </c>
      <c r="AJ13" s="25">
        <v>271</v>
      </c>
      <c r="AK13" s="25">
        <v>225</v>
      </c>
      <c r="AL13" s="29">
        <f t="shared" si="5"/>
        <v>2109</v>
      </c>
      <c r="AM13" s="21">
        <f t="shared" si="6"/>
        <v>1930</v>
      </c>
      <c r="AN13" s="29">
        <f t="shared" si="7"/>
        <v>934</v>
      </c>
      <c r="AO13" s="21">
        <f t="shared" si="8"/>
        <v>1345</v>
      </c>
      <c r="AP13" s="29">
        <f t="shared" si="9"/>
        <v>1694</v>
      </c>
    </row>
    <row r="14" spans="1:42" ht="15.75">
      <c r="A14" s="20">
        <v>4</v>
      </c>
      <c r="B14" s="23" t="s">
        <v>25</v>
      </c>
      <c r="C14" s="25">
        <v>569</v>
      </c>
      <c r="D14" s="25">
        <v>288</v>
      </c>
      <c r="E14" s="25">
        <v>248</v>
      </c>
      <c r="F14" s="25">
        <v>414</v>
      </c>
      <c r="G14" s="25">
        <v>115</v>
      </c>
      <c r="H14" s="25">
        <v>879</v>
      </c>
      <c r="I14" s="25">
        <v>764</v>
      </c>
      <c r="J14" s="25">
        <v>304</v>
      </c>
      <c r="K14" s="25">
        <v>402</v>
      </c>
      <c r="L14" s="25">
        <v>255</v>
      </c>
      <c r="M14" s="25">
        <v>299</v>
      </c>
      <c r="N14" s="25">
        <v>290</v>
      </c>
      <c r="O14" s="25">
        <v>139</v>
      </c>
      <c r="P14" s="25">
        <v>175</v>
      </c>
      <c r="Q14" s="25">
        <v>120</v>
      </c>
      <c r="R14" s="25">
        <v>80</v>
      </c>
      <c r="S14" s="25">
        <v>67</v>
      </c>
      <c r="T14" s="25">
        <v>24</v>
      </c>
      <c r="U14" s="25">
        <v>38</v>
      </c>
      <c r="V14" s="25">
        <v>15</v>
      </c>
      <c r="W14" s="26">
        <f t="shared" si="0"/>
        <v>1258</v>
      </c>
      <c r="X14" s="9">
        <f t="shared" si="1"/>
        <v>1121</v>
      </c>
      <c r="Y14" s="9">
        <f t="shared" si="2"/>
        <v>467</v>
      </c>
      <c r="Z14" s="9">
        <f t="shared" si="3"/>
        <v>615</v>
      </c>
      <c r="AA14" s="27">
        <f t="shared" si="4"/>
        <v>390</v>
      </c>
      <c r="AB14" s="25">
        <v>157</v>
      </c>
      <c r="AC14" s="25">
        <v>157</v>
      </c>
      <c r="AD14" s="25">
        <v>72</v>
      </c>
      <c r="AE14" s="25">
        <v>5</v>
      </c>
      <c r="AF14" s="25">
        <v>57</v>
      </c>
      <c r="AG14" s="25">
        <v>222</v>
      </c>
      <c r="AH14" s="25">
        <v>222</v>
      </c>
      <c r="AI14" s="25">
        <v>215</v>
      </c>
      <c r="AJ14" s="25">
        <v>267</v>
      </c>
      <c r="AK14" s="25">
        <v>216</v>
      </c>
      <c r="AL14" s="29">
        <f t="shared" si="5"/>
        <v>2206</v>
      </c>
      <c r="AM14" s="21">
        <f t="shared" si="6"/>
        <v>1788</v>
      </c>
      <c r="AN14" s="29">
        <f t="shared" si="7"/>
        <v>1002</v>
      </c>
      <c r="AO14" s="21">
        <f t="shared" si="8"/>
        <v>1301</v>
      </c>
      <c r="AP14" s="29">
        <f t="shared" si="9"/>
        <v>778</v>
      </c>
    </row>
    <row r="15" spans="1:42" ht="15.75">
      <c r="A15" s="20">
        <v>5</v>
      </c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9">
        <f t="shared" si="5"/>
        <v>0</v>
      </c>
      <c r="AM15" s="21">
        <f t="shared" si="6"/>
        <v>0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5"/>
        <v>0</v>
      </c>
      <c r="AM16" s="21">
        <f t="shared" si="6"/>
        <v>0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56" t="s">
        <v>7</v>
      </c>
      <c r="B31" s="57"/>
      <c r="C31" s="36">
        <f aca="true" t="shared" si="10" ref="C31:K31">SUM(C11:C30)</f>
        <v>2134</v>
      </c>
      <c r="D31" s="36">
        <f t="shared" si="10"/>
        <v>1219</v>
      </c>
      <c r="E31" s="36">
        <f t="shared" si="10"/>
        <v>910</v>
      </c>
      <c r="F31" s="36">
        <f t="shared" si="10"/>
        <v>1594</v>
      </c>
      <c r="G31" s="36">
        <f t="shared" si="10"/>
        <v>839</v>
      </c>
      <c r="H31" s="36">
        <f t="shared" si="10"/>
        <v>3501</v>
      </c>
      <c r="I31" s="36">
        <f t="shared" si="10"/>
        <v>2700</v>
      </c>
      <c r="J31" s="36">
        <f t="shared" si="10"/>
        <v>1097</v>
      </c>
      <c r="K31" s="36">
        <f t="shared" si="10"/>
        <v>1322</v>
      </c>
      <c r="L31" s="36">
        <f aca="true" t="shared" si="11" ref="L31:V31">SUM(L11:L30)</f>
        <v>1543</v>
      </c>
      <c r="M31" s="36">
        <f t="shared" si="11"/>
        <v>1454</v>
      </c>
      <c r="N31" s="36">
        <f t="shared" si="11"/>
        <v>1536</v>
      </c>
      <c r="O31" s="36">
        <f t="shared" si="11"/>
        <v>651</v>
      </c>
      <c r="P31" s="36">
        <f t="shared" si="11"/>
        <v>831</v>
      </c>
      <c r="Q31" s="36">
        <f t="shared" si="11"/>
        <v>1067</v>
      </c>
      <c r="R31" s="36">
        <f t="shared" si="11"/>
        <v>241</v>
      </c>
      <c r="S31" s="36">
        <f t="shared" si="11"/>
        <v>165</v>
      </c>
      <c r="T31" s="36">
        <f t="shared" si="11"/>
        <v>65</v>
      </c>
      <c r="U31" s="36">
        <f t="shared" si="11"/>
        <v>88</v>
      </c>
      <c r="V31" s="36">
        <f t="shared" si="11"/>
        <v>85</v>
      </c>
      <c r="W31" s="40">
        <f t="shared" si="0"/>
        <v>5196</v>
      </c>
      <c r="X31" s="41">
        <f t="shared" si="1"/>
        <v>4401</v>
      </c>
      <c r="Y31" s="41">
        <f t="shared" si="2"/>
        <v>1813</v>
      </c>
      <c r="Z31" s="41">
        <f t="shared" si="3"/>
        <v>2241</v>
      </c>
      <c r="AA31" s="42">
        <f t="shared" si="4"/>
        <v>2695</v>
      </c>
      <c r="AB31" s="37">
        <f aca="true" t="shared" si="12" ref="AB31:AK31">SUM(AB11:AB30)</f>
        <v>702</v>
      </c>
      <c r="AC31" s="38">
        <f t="shared" si="12"/>
        <v>764</v>
      </c>
      <c r="AD31" s="38">
        <f t="shared" si="12"/>
        <v>327</v>
      </c>
      <c r="AE31" s="38">
        <f t="shared" si="12"/>
        <v>33</v>
      </c>
      <c r="AF31" s="39">
        <f t="shared" si="12"/>
        <v>291</v>
      </c>
      <c r="AG31" s="37">
        <f t="shared" si="12"/>
        <v>857</v>
      </c>
      <c r="AH31" s="38">
        <f t="shared" si="12"/>
        <v>871</v>
      </c>
      <c r="AI31" s="38">
        <f t="shared" si="12"/>
        <v>850</v>
      </c>
      <c r="AJ31" s="38">
        <f t="shared" si="12"/>
        <v>1067</v>
      </c>
      <c r="AK31" s="39">
        <f t="shared" si="12"/>
        <v>838</v>
      </c>
      <c r="AL31" s="29">
        <f t="shared" si="5"/>
        <v>8889</v>
      </c>
      <c r="AM31" s="21">
        <f t="shared" si="6"/>
        <v>7255</v>
      </c>
      <c r="AN31" s="29">
        <f>SUM(AN11:AN30)</f>
        <v>3900</v>
      </c>
      <c r="AO31" s="21">
        <f>SUM(AO11:AO30)</f>
        <v>4935</v>
      </c>
      <c r="AP31" s="29">
        <f>SUM(AP11:AP30)</f>
        <v>4663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3.5">
      <c r="AB34" s="71" t="s">
        <v>8</v>
      </c>
      <c r="AC34" s="71"/>
      <c r="AD34" s="71"/>
      <c r="AE34" s="71"/>
      <c r="AF34" s="71"/>
      <c r="AH34" s="64"/>
      <c r="AI34" s="64"/>
      <c r="AJ34" s="64"/>
      <c r="AL34" s="72" t="s">
        <v>27</v>
      </c>
      <c r="AM34" s="72"/>
      <c r="AN34" s="72"/>
    </row>
    <row r="35" spans="28:40" ht="12.75">
      <c r="AB35" s="71"/>
      <c r="AC35" s="71"/>
      <c r="AD35" s="71"/>
      <c r="AE35" s="71"/>
      <c r="AF35" s="71"/>
      <c r="AL35" s="73" t="s">
        <v>28</v>
      </c>
      <c r="AM35" s="73"/>
      <c r="AN35" s="73"/>
    </row>
    <row r="39" spans="28:29" ht="12.75" customHeight="1">
      <c r="AB39" s="43" t="s">
        <v>29</v>
      </c>
      <c r="AC39" s="43"/>
    </row>
    <row r="40" spans="28:29" ht="12.75" customHeight="1">
      <c r="AB40" s="59" t="s">
        <v>30</v>
      </c>
      <c r="AC40" s="59"/>
    </row>
  </sheetData>
  <sheetProtection formatRows="0"/>
  <mergeCells count="25">
    <mergeCell ref="AN5:AN9"/>
    <mergeCell ref="AO5:AO9"/>
    <mergeCell ref="AP5:AP9"/>
    <mergeCell ref="AB34:AF35"/>
    <mergeCell ref="AL34:AN34"/>
    <mergeCell ref="AL35:AN35"/>
    <mergeCell ref="AM5:AM9"/>
    <mergeCell ref="AB40:AC40"/>
    <mergeCell ref="AL5:AL9"/>
    <mergeCell ref="W7:AA8"/>
    <mergeCell ref="AG5:AK8"/>
    <mergeCell ref="AB5:AF8"/>
    <mergeCell ref="AH34:AJ34"/>
    <mergeCell ref="A31:B31"/>
    <mergeCell ref="A5:A9"/>
    <mergeCell ref="M7:Q8"/>
    <mergeCell ref="R7:V8"/>
    <mergeCell ref="H7:L8"/>
    <mergeCell ref="C1:AH1"/>
    <mergeCell ref="C3:AH3"/>
    <mergeCell ref="C4:AH4"/>
    <mergeCell ref="B5:B9"/>
    <mergeCell ref="H5:AA6"/>
    <mergeCell ref="C5:G8"/>
    <mergeCell ref="C2:AH2"/>
  </mergeCells>
  <printOptions/>
  <pageMargins left="0.59" right="0.53" top="0.82" bottom="0.26" header="0.7" footer="0.26"/>
  <pageSetup fitToHeight="1000" fitToWidth="2" horizontalDpi="600" verticalDpi="600" orientation="landscape" paperSize="9" scale="57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AL-PC</cp:lastModifiedBy>
  <cp:lastPrinted>2015-01-06T07:47:27Z</cp:lastPrinted>
  <dcterms:created xsi:type="dcterms:W3CDTF">1996-10-08T23:32:33Z</dcterms:created>
  <dcterms:modified xsi:type="dcterms:W3CDTF">2015-01-06T07:50:08Z</dcterms:modified>
  <cp:category/>
  <cp:version/>
  <cp:contentType/>
  <cp:contentStatus/>
</cp:coreProperties>
</file>